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Al Licata\Documents\CoC\"/>
    </mc:Choice>
  </mc:AlternateContent>
  <xr:revisionPtr revIDLastSave="0" documentId="8_{D79F141D-1784-4E76-92D3-0911148D5BDF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PSH scorecard" sheetId="6" r:id="rId1"/>
    <sheet name="RRH scorecard" sheetId="7" r:id="rId2"/>
    <sheet name="TH-RRH" sheetId="8" r:id="rId3"/>
    <sheet name="Data (combined scorecard)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9" l="1"/>
  <c r="I31" i="9"/>
  <c r="H31" i="9"/>
  <c r="G31" i="9"/>
  <c r="G22" i="8"/>
  <c r="D24" i="8"/>
  <c r="D23" i="7"/>
  <c r="H21" i="7"/>
  <c r="G21" i="7"/>
  <c r="D23" i="6"/>
  <c r="H21" i="6"/>
  <c r="I21" i="6"/>
  <c r="G21" i="6"/>
</calcChain>
</file>

<file path=xl/sharedStrings.xml><?xml version="1.0" encoding="utf-8"?>
<sst xmlns="http://schemas.openxmlformats.org/spreadsheetml/2006/main" count="397" uniqueCount="95">
  <si>
    <t>PSH- % of CH Households in program</t>
  </si>
  <si>
    <t>PSH- SPM 4.1: % Adult Stayers Increased Earned Income</t>
  </si>
  <si>
    <t>PSH- SPM 4.2: % Adult Stayers Increased Non-Employment Cash Income</t>
  </si>
  <si>
    <t>PSH- SPM 4.4: % Adults Leavers Increased Earned Income</t>
  </si>
  <si>
    <t>PSH- SPM 4.5: % Adults Leavers Increased Non-Employment Cash Income</t>
  </si>
  <si>
    <t>Benchmark</t>
  </si>
  <si>
    <t>N/A</t>
  </si>
  <si>
    <t>*</t>
  </si>
  <si>
    <t>RRH- % of households that remain permanently housed one year after rental assistance termination date</t>
  </si>
  <si>
    <t xml:space="preserve">Percentage = Number of households that do not re-enter homelessness after one year of rental assistance termination/Total number of households that had rental assistance terminated within one year of Ranking date range. </t>
  </si>
  <si>
    <t>(% CH households in program as of 4/20/21 that were admitted post 1/15/16 (CH Final Rule) + Verified HUD Documentation*/ total households in program as of 4/30/21 that were admitted post 1/15/16)x100           *CES CH Referrals can be Verified by LICH</t>
  </si>
  <si>
    <t>HMIS (5 points)</t>
  </si>
  <si>
    <t>Funding Round 2022 NY-603 Renewal Project Ranking Criteria- FINAL DRAFT</t>
  </si>
  <si>
    <t>2022 Source (Unless otherwise specified, data review will be for 1/1/21 - 12/31/21)</t>
  </si>
  <si>
    <t>New HUD APR (April 1, 2022)- HUD-APR Q6, a., b., c. or HMIS Data Quality Report Q2., Q3., Q4. *If LICH cannot retreive upload data by [date], agency score = (-5)</t>
  </si>
  <si>
    <t>HMIS Data Quality (scored against local average as benchmark)</t>
  </si>
  <si>
    <t>PSH- % of Families (including multi-adult households) being served in the project as of 12/31/21</t>
  </si>
  <si>
    <t>RRH- Serving Families and Single Adults (non-restrictive) 12/31/21</t>
  </si>
  <si>
    <t>RRH- Serving Families and Single Adults Actively Fleeing/Attempting to Flee DV 12/31/22</t>
  </si>
  <si>
    <t>SPM 4.2 from 1/1/21- 12/31/21</t>
  </si>
  <si>
    <t>SPM 4.5 from 1/1/21-12/31/21</t>
  </si>
  <si>
    <t>Bonus for serving both counties</t>
  </si>
  <si>
    <t>program eligiblity determined by application/Con Plan</t>
  </si>
  <si>
    <t>TH-RRH - % of households served that were eligible for 12 months or more of RRH</t>
  </si>
  <si>
    <t>Not currently trackable/verifiable (DV)</t>
  </si>
  <si>
    <t xml:space="preserve">RRH- % of households that increased their earned income </t>
  </si>
  <si>
    <t>RRH- % of households that increase their benefits/non-employment income</t>
  </si>
  <si>
    <t>2021 SPM average</t>
  </si>
  <si>
    <t xml:space="preserve"> (10% of total gaps score)</t>
  </si>
  <si>
    <t xml:space="preserve">RRH- average number of days until permanent housing move-in </t>
  </si>
  <si>
    <t xml:space="preserve">RRH- average number of days until offered a viable permanent housing opportunity </t>
  </si>
  <si>
    <t xml:space="preserve">HMIS Data- program participant households discharged from 1/1/21- 12/31/21 negatively discharged (returning to homelessness): HMIS ReportBuilder "RC: PH Retention".If no discharges from program, NA. Range score: -8 to 8 (16 points). </t>
  </si>
  <si>
    <t># of days for each household= Sum of number of days from program admission to client move-in date. Captures households admitted from 1/1/21-12/31/21.</t>
  </si>
  <si>
    <t>Income change calcualted at annual update in HMIS for all households with an annual update between 1/1/21 - 12/31/21.</t>
  </si>
  <si>
    <t>Range</t>
  </si>
  <si>
    <t>: - 5 to +5</t>
  </si>
  <si>
    <t xml:space="preserve"> Regional Gaps Analysis (25 points)</t>
  </si>
  <si>
    <t>DV TH-RRH</t>
  </si>
  <si>
    <t>2022 Project Max Score  TH-RRH</t>
  </si>
  <si>
    <t>program eligibility as determined by application compared to regional gaps ( 90% for gap, 10% bonus pts for serving both counties</t>
  </si>
  <si>
    <t>program eligibility as determined by application compared to regional gaps 90% for gap, 10% bonus pts for serving both counties</t>
  </si>
  <si>
    <t>program eligibility as determined by application compared to regional gaps  90% for gap, 10% bonus pts for serving both counties</t>
  </si>
  <si>
    <t>PSH- SPM 2: Returns to Homelessness/reducing risk of COVID-19 (based on households discharged from PSH in 2021)</t>
  </si>
  <si>
    <t>: 0 to +8</t>
  </si>
  <si>
    <t>PSH- % of Single Adults with  Disabilities without additional eligiblity requirements being served in the project as of 12/31/21</t>
  </si>
  <si>
    <t>PSH- % of Single Adults with SPMI w/ additional eligibility requirements being served in the project as of 12/31/21</t>
  </si>
  <si>
    <t>Project Performance- PSH (25 points)</t>
  </si>
  <si>
    <t># of days for each household= Sum of number of days from program admission to client move-in date. Captures households admitted from 1/1/21-12/31/21. Point spread based on lowest to highest comparable project performance. Local average = TBD</t>
  </si>
  <si>
    <t>0 to 5</t>
  </si>
  <si>
    <t>Based on review of households in the program that began in TH portion of the program for all households that reached the one-year makr of enrollment between 1/1/21- 12/31/21. % of households = % of the 5pts</t>
  </si>
  <si>
    <t xml:space="preserve"> Score</t>
  </si>
  <si>
    <t>Vulnerability</t>
  </si>
  <si>
    <t>Chronic dedicated program</t>
  </si>
  <si>
    <t xml:space="preserve">Chronic homelessness is one of the eligiblity requirements </t>
  </si>
  <si>
    <t>.</t>
  </si>
  <si>
    <t>written DV safety planning policies and procedures for all DV-specific programs</t>
  </si>
  <si>
    <t>Sent in w/ application for DV proviers</t>
  </si>
  <si>
    <t>Safety Planning</t>
  </si>
  <si>
    <t>S</t>
  </si>
  <si>
    <t>Cost effectiveness</t>
  </si>
  <si>
    <t>Additional metrics (not ranked for 2022 funding round)</t>
  </si>
  <si>
    <t>Net impact on homelessness</t>
  </si>
  <si>
    <t>Time to placement</t>
  </si>
  <si>
    <t>Threshold*</t>
  </si>
  <si>
    <t>*More specific safety planning criteria to be met for next funding round</t>
  </si>
  <si>
    <t>Diversity Equity &amp; Inclusion</t>
  </si>
  <si>
    <t>Bonus: DEI Trainings</t>
  </si>
  <si>
    <t>2% of maximum available pts for project type. Certification of DEI training within last year</t>
  </si>
  <si>
    <t xml:space="preserve">Maximumbefore bonus  </t>
  </si>
  <si>
    <t xml:space="preserve">Involving people with lived experience </t>
  </si>
  <si>
    <t>Narrative describing process for involving people with lived experience in in program design, implementation, and improvement</t>
  </si>
  <si>
    <t>Involving people with lived experienced</t>
  </si>
  <si>
    <t>Diversity Equity &amp; Inclusion: 8 pts + 2% bonus</t>
  </si>
  <si>
    <t>Vulnerability: 1 pt</t>
  </si>
  <si>
    <t xml:space="preserve">Project performance = 20 pts </t>
  </si>
  <si>
    <t>Diversity Equity &amp; Inclusion = 8 pts + 2% bonus</t>
  </si>
  <si>
    <t>Vulnerability  = 1pt</t>
  </si>
  <si>
    <t xml:space="preserve">RRH- % of households that increased their non-earned income </t>
  </si>
  <si>
    <t>Project performance = 25</t>
  </si>
  <si>
    <t>#</t>
  </si>
  <si>
    <t xml:space="preserve">Calculated as: + # households and total persons within those households that exited homelessness in 2021 through the program (reducing homelessness- positive impact)
 + # households and total persons within those households that remained permanently housed through the program (housing retention/reducing returns to homelessness- positive impact)
 + # households and total persons in those households that exited the program and remains permanently housed (successful move-on/increasing housing capacity to exit homeless households- positive impact)
- # households and total persons that exited the program back to homelessness (increasing returns to homelessness- negative impact)
Again, for DV projects we will not have any of this data available in HMIS. </t>
  </si>
  <si>
    <t>Total Number of Households Served by Project in 2021
Total Budget Amount
Cost per Household
Average Cost per Household in like Projects (Family PSH, Single PSH, CoC RRH, etc.)</t>
  </si>
  <si>
    <t>9 (PSH) 10 RRH / TH-RRH)</t>
  </si>
  <si>
    <t>10 (PSH) 11 RRH / TH-RRH)</t>
  </si>
  <si>
    <t>Sent in w/ application for DV providers</t>
  </si>
  <si>
    <t>Written DV safety planning policies and procedures for all DV-specific programs</t>
  </si>
  <si>
    <t>HMIS (5 point max)</t>
  </si>
  <si>
    <t xml:space="preserve"> Regional Gaps Analysis (25 point max)</t>
  </si>
  <si>
    <t>Project Performance- PSH (25 point max)</t>
  </si>
  <si>
    <t>TH-RRH Project Performance (20 point max)</t>
  </si>
  <si>
    <t>Serving those most Vulnerable</t>
  </si>
  <si>
    <t>RRH Project Performance (25 point max)</t>
  </si>
  <si>
    <t>PSH Time from Referral to Move-In</t>
  </si>
  <si>
    <t>Total number of days from referral to move-in for all households referred within 2021, divded by number of households (average)</t>
  </si>
  <si>
    <t>2022 Project Max Score DV TH-RRH (Youth TH-RRH not yet operational)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</si>
</sst>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A86ED4"/>
        <bgColor indexed="64"/>
      </patternFill>
    </fill>
    <fill>
      <patternFill patternType="solid">
        <fgColor rgb="FF20FCA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06">
    <xf numFmtId="0" fontId="0" fillId="0" borderId="0" xfId="0"/>
    <xf numFmtId="0" fontId="0" fillId="5" borderId="0" xfId="0" applyFill="1"/>
    <xf numFmtId="0" fontId="1" fillId="5" borderId="8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5" fillId="5" borderId="0" xfId="0" applyFont="1" applyFill="1"/>
    <xf numFmtId="0" fontId="1" fillId="4" borderId="12" xfId="0" applyFont="1" applyFill="1" applyBorder="1" applyAlignment="1">
      <alignment wrapText="1"/>
    </xf>
    <xf numFmtId="0" fontId="1" fillId="5" borderId="12" xfId="0" applyFont="1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0" fillId="5" borderId="5" xfId="0" applyFill="1" applyBorder="1" applyAlignment="1">
      <alignment wrapText="1"/>
    </xf>
    <xf numFmtId="0" fontId="1" fillId="4" borderId="11" xfId="0" applyFont="1" applyFill="1" applyBorder="1" applyAlignment="1">
      <alignment horizontal="left" vertical="center" wrapText="1"/>
    </xf>
    <xf numFmtId="0" fontId="0" fillId="5" borderId="9" xfId="0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vertical="center" wrapText="1"/>
    </xf>
    <xf numFmtId="0" fontId="0" fillId="5" borderId="0" xfId="0" applyFill="1" applyAlignment="1">
      <alignment horizontal="center" wrapText="1"/>
    </xf>
    <xf numFmtId="0" fontId="0" fillId="5" borderId="7" xfId="0" applyFill="1" applyBorder="1" applyAlignment="1">
      <alignment wrapText="1"/>
    </xf>
    <xf numFmtId="0" fontId="1" fillId="5" borderId="0" xfId="0" applyFont="1" applyFill="1" applyAlignment="1">
      <alignment horizontal="center" wrapText="1"/>
    </xf>
    <xf numFmtId="0" fontId="0" fillId="6" borderId="0" xfId="0" applyFill="1" applyAlignment="1">
      <alignment wrapText="1"/>
    </xf>
    <xf numFmtId="0" fontId="5" fillId="9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1" fillId="5" borderId="0" xfId="0" applyFont="1" applyFill="1"/>
    <xf numFmtId="0" fontId="0" fillId="5" borderId="2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4" fillId="5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1" fillId="4" borderId="0" xfId="0" applyFont="1" applyFill="1" applyAlignment="1">
      <alignment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wrapText="1"/>
    </xf>
    <xf numFmtId="0" fontId="0" fillId="5" borderId="0" xfId="0" applyFill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wrapText="1"/>
    </xf>
    <xf numFmtId="0" fontId="0" fillId="5" borderId="0" xfId="0" applyFill="1" applyAlignment="1">
      <alignment horizontal="left" wrapText="1"/>
    </xf>
    <xf numFmtId="0" fontId="1" fillId="5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4" borderId="6" xfId="0" applyFont="1" applyFill="1" applyBorder="1" applyAlignment="1">
      <alignment wrapText="1"/>
    </xf>
    <xf numFmtId="0" fontId="1" fillId="4" borderId="12" xfId="0" applyFont="1" applyFill="1" applyBorder="1" applyAlignment="1">
      <alignment horizontal="left" vertical="top" wrapText="1"/>
    </xf>
    <xf numFmtId="0" fontId="1" fillId="8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0" fillId="4" borderId="2" xfId="0" applyFill="1" applyBorder="1" applyAlignment="1">
      <alignment vertical="center" wrapText="1"/>
    </xf>
    <xf numFmtId="0" fontId="0" fillId="4" borderId="1" xfId="0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1" fillId="5" borderId="2" xfId="0" applyFont="1" applyFill="1" applyBorder="1" applyAlignment="1">
      <alignment horizontal="center" wrapText="1"/>
    </xf>
    <xf numFmtId="0" fontId="0" fillId="4" borderId="5" xfId="0" applyFill="1" applyBorder="1" applyAlignment="1">
      <alignment vertical="top" wrapText="1"/>
    </xf>
    <xf numFmtId="0" fontId="1" fillId="2" borderId="14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0" xfId="0" applyFill="1"/>
    <xf numFmtId="0" fontId="1" fillId="12" borderId="0" xfId="0" applyFont="1" applyFill="1" applyAlignment="1">
      <alignment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0" fillId="11" borderId="0" xfId="0" applyFill="1"/>
    <xf numFmtId="0" fontId="1" fillId="11" borderId="0" xfId="0" applyFont="1" applyFill="1" applyAlignment="1">
      <alignment wrapText="1"/>
    </xf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wrapText="1"/>
    </xf>
    <xf numFmtId="0" fontId="1" fillId="13" borderId="0" xfId="0" applyFont="1" applyFill="1" applyAlignment="1">
      <alignment horizontal="left" wrapText="1"/>
    </xf>
    <xf numFmtId="1" fontId="0" fillId="4" borderId="1" xfId="1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 wrapText="1"/>
    </xf>
    <xf numFmtId="0" fontId="4" fillId="5" borderId="2" xfId="0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1" fillId="14" borderId="0" xfId="0" applyFont="1" applyFill="1" applyAlignment="1">
      <alignment horizontal="center" vertical="center" wrapText="1"/>
    </xf>
    <xf numFmtId="0" fontId="1" fillId="15" borderId="0" xfId="0" applyFont="1" applyFill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1" fillId="14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0FCA8"/>
      <color rgb="FFFF66CC"/>
      <color rgb="FFA86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8EDE8-C6D7-451E-A715-1770AA549120}">
  <dimension ref="A1:K30"/>
  <sheetViews>
    <sheetView workbookViewId="0">
      <pane ySplit="1" topLeftCell="A2" activePane="bottomLeft" state="frozen"/>
      <selection pane="bottomLeft" sqref="A1:XFD1048576"/>
    </sheetView>
  </sheetViews>
  <sheetFormatPr defaultRowHeight="14.4" x14ac:dyDescent="0.3"/>
  <cols>
    <col min="2" max="2" width="11.44140625" customWidth="1"/>
    <col min="4" max="4" width="15.77734375" customWidth="1"/>
    <col min="5" max="5" width="11.88671875" customWidth="1"/>
    <col min="6" max="6" width="9.6640625" customWidth="1"/>
    <col min="7" max="8" width="12.6640625" customWidth="1"/>
    <col min="9" max="9" width="14.44140625" customWidth="1"/>
    <col min="10" max="10" width="16.44140625" customWidth="1"/>
  </cols>
  <sheetData>
    <row r="1" spans="1:11" ht="196.2" customHeight="1" thickBot="1" x14ac:dyDescent="0.35">
      <c r="A1" s="1"/>
      <c r="B1" s="99" t="s">
        <v>12</v>
      </c>
      <c r="C1" s="100"/>
      <c r="D1" s="101"/>
      <c r="E1" s="39" t="s">
        <v>5</v>
      </c>
      <c r="F1" s="39" t="s">
        <v>34</v>
      </c>
      <c r="G1" s="82" t="s">
        <v>44</v>
      </c>
      <c r="H1" s="31" t="s">
        <v>16</v>
      </c>
      <c r="I1" s="83" t="s">
        <v>45</v>
      </c>
      <c r="J1" s="26" t="s">
        <v>13</v>
      </c>
      <c r="K1" s="33"/>
    </row>
    <row r="2" spans="1:11" x14ac:dyDescent="0.3">
      <c r="A2" s="1"/>
      <c r="B2" s="9"/>
      <c r="C2" s="9"/>
      <c r="D2" s="19"/>
      <c r="E2" s="34"/>
      <c r="F2" s="34"/>
      <c r="G2" s="34"/>
      <c r="H2" s="34"/>
      <c r="I2" s="34"/>
      <c r="J2" s="10"/>
      <c r="K2" s="1"/>
    </row>
    <row r="3" spans="1:11" x14ac:dyDescent="0.3">
      <c r="A3" s="1"/>
      <c r="B3" s="9"/>
      <c r="C3" s="9"/>
      <c r="D3" s="9"/>
      <c r="E3" s="34"/>
      <c r="F3" s="34"/>
      <c r="G3" s="34"/>
      <c r="H3" s="34"/>
      <c r="I3" s="18"/>
      <c r="J3" s="9"/>
      <c r="K3" s="1"/>
    </row>
    <row r="4" spans="1:11" x14ac:dyDescent="0.3">
      <c r="A4" s="1"/>
      <c r="B4" s="9"/>
      <c r="C4" s="9"/>
      <c r="D4" s="9"/>
      <c r="E4" s="34"/>
      <c r="F4" s="34"/>
      <c r="G4" s="34"/>
      <c r="H4" s="18"/>
      <c r="I4" s="18"/>
      <c r="J4" s="9"/>
      <c r="K4" s="1"/>
    </row>
    <row r="5" spans="1:11" x14ac:dyDescent="0.3">
      <c r="A5" s="1"/>
      <c r="B5" s="49"/>
      <c r="C5" s="49"/>
      <c r="D5" s="50"/>
      <c r="E5" s="11"/>
      <c r="F5" s="11"/>
      <c r="G5" s="36"/>
      <c r="H5" s="51"/>
      <c r="I5" s="51"/>
      <c r="J5" s="52">
        <v>5</v>
      </c>
      <c r="K5" s="9"/>
    </row>
    <row r="6" spans="1:11" ht="144" x14ac:dyDescent="0.3">
      <c r="A6" s="1"/>
      <c r="B6" s="3" t="s">
        <v>11</v>
      </c>
      <c r="C6" s="4">
        <v>1</v>
      </c>
      <c r="D6" s="13" t="s">
        <v>15</v>
      </c>
      <c r="E6" s="76">
        <v>96.5</v>
      </c>
      <c r="F6" s="76" t="s">
        <v>35</v>
      </c>
      <c r="G6" s="24">
        <v>5</v>
      </c>
      <c r="H6" s="54">
        <v>5</v>
      </c>
      <c r="I6" s="24">
        <v>5</v>
      </c>
      <c r="J6" s="38" t="s">
        <v>14</v>
      </c>
      <c r="K6" s="9"/>
    </row>
    <row r="7" spans="1:11" x14ac:dyDescent="0.3">
      <c r="A7" s="1"/>
      <c r="B7" s="49"/>
      <c r="C7" s="41"/>
      <c r="D7" s="42"/>
      <c r="E7" s="11"/>
      <c r="F7" s="11"/>
      <c r="G7" s="36"/>
      <c r="H7" s="43"/>
      <c r="I7" s="43"/>
      <c r="J7" s="44"/>
      <c r="K7" s="9"/>
    </row>
    <row r="8" spans="1:11" ht="129.6" x14ac:dyDescent="0.3">
      <c r="A8" s="1"/>
      <c r="B8" s="75" t="s">
        <v>36</v>
      </c>
      <c r="C8" s="25">
        <v>2</v>
      </c>
      <c r="D8" s="77"/>
      <c r="E8" s="53" t="s">
        <v>6</v>
      </c>
      <c r="F8" s="53" t="s">
        <v>6</v>
      </c>
      <c r="G8" s="25">
        <v>22.5</v>
      </c>
      <c r="H8" s="55">
        <v>21.4</v>
      </c>
      <c r="I8" s="55">
        <v>3.1</v>
      </c>
      <c r="J8" s="32" t="s">
        <v>39</v>
      </c>
      <c r="K8" s="1"/>
    </row>
    <row r="9" spans="1:11" ht="100.8" x14ac:dyDescent="0.3">
      <c r="A9" s="1"/>
      <c r="B9" s="61"/>
      <c r="C9" s="25" t="s">
        <v>7</v>
      </c>
      <c r="D9" s="62" t="s">
        <v>21</v>
      </c>
      <c r="E9" s="53" t="s">
        <v>28</v>
      </c>
      <c r="F9" s="53" t="s">
        <v>6</v>
      </c>
      <c r="G9" s="25">
        <v>2.5</v>
      </c>
      <c r="H9" s="25">
        <v>2.4</v>
      </c>
      <c r="I9" s="55">
        <v>0.3</v>
      </c>
      <c r="J9" s="32" t="s">
        <v>22</v>
      </c>
      <c r="K9" s="1"/>
    </row>
    <row r="10" spans="1:11" x14ac:dyDescent="0.3">
      <c r="A10" s="1"/>
      <c r="B10" s="49"/>
      <c r="C10" s="45"/>
      <c r="D10" s="46"/>
      <c r="E10" s="11"/>
      <c r="F10" s="11"/>
      <c r="G10" s="16"/>
      <c r="H10" s="16"/>
      <c r="I10" s="60"/>
      <c r="J10" s="47"/>
      <c r="K10" s="1"/>
    </row>
    <row r="11" spans="1:11" ht="244.8" x14ac:dyDescent="0.3">
      <c r="A11" s="1"/>
      <c r="B11" s="102" t="s">
        <v>46</v>
      </c>
      <c r="C11" s="24">
        <v>4</v>
      </c>
      <c r="D11" s="27" t="s">
        <v>42</v>
      </c>
      <c r="E11" s="56" t="s">
        <v>6</v>
      </c>
      <c r="F11" s="56" t="s">
        <v>43</v>
      </c>
      <c r="G11" s="25">
        <v>8</v>
      </c>
      <c r="H11" s="25">
        <v>8</v>
      </c>
      <c r="I11" s="25">
        <v>8</v>
      </c>
      <c r="J11" s="17" t="s">
        <v>31</v>
      </c>
      <c r="K11" s="1"/>
    </row>
    <row r="12" spans="1:11" ht="230.4" x14ac:dyDescent="0.3">
      <c r="A12" s="1"/>
      <c r="B12" s="102"/>
      <c r="C12" s="25">
        <v>5</v>
      </c>
      <c r="D12" s="28" t="s">
        <v>0</v>
      </c>
      <c r="E12" s="53" t="s">
        <v>6</v>
      </c>
      <c r="F12" s="53" t="s">
        <v>6</v>
      </c>
      <c r="G12" s="25">
        <v>7</v>
      </c>
      <c r="H12" s="25">
        <v>7</v>
      </c>
      <c r="I12" s="55">
        <v>7</v>
      </c>
      <c r="J12" s="32" t="s">
        <v>10</v>
      </c>
      <c r="K12" s="1"/>
    </row>
    <row r="13" spans="1:11" ht="57.6" x14ac:dyDescent="0.3">
      <c r="A13" s="1"/>
      <c r="B13" s="102"/>
      <c r="C13" s="24">
        <v>6</v>
      </c>
      <c r="D13" s="29" t="s">
        <v>1</v>
      </c>
      <c r="E13" s="56" t="s">
        <v>27</v>
      </c>
      <c r="F13" s="53" t="s">
        <v>6</v>
      </c>
      <c r="G13" s="25">
        <v>2</v>
      </c>
      <c r="H13" s="25">
        <v>2</v>
      </c>
      <c r="I13" s="25">
        <v>2</v>
      </c>
      <c r="J13" s="17" t="s">
        <v>19</v>
      </c>
      <c r="K13" s="1"/>
    </row>
    <row r="14" spans="1:11" ht="72" x14ac:dyDescent="0.3">
      <c r="A14" s="1"/>
      <c r="B14" s="102"/>
      <c r="C14" s="24">
        <v>7</v>
      </c>
      <c r="D14" s="29" t="s">
        <v>2</v>
      </c>
      <c r="E14" s="56" t="s">
        <v>27</v>
      </c>
      <c r="F14" s="53" t="s">
        <v>6</v>
      </c>
      <c r="G14" s="25">
        <v>3</v>
      </c>
      <c r="H14" s="25">
        <v>3</v>
      </c>
      <c r="I14" s="25">
        <v>3</v>
      </c>
      <c r="J14" s="17" t="s">
        <v>19</v>
      </c>
      <c r="K14" s="1"/>
    </row>
    <row r="15" spans="1:11" ht="57.6" x14ac:dyDescent="0.3">
      <c r="A15" s="1"/>
      <c r="B15" s="102"/>
      <c r="C15" s="25">
        <v>8</v>
      </c>
      <c r="D15" s="30" t="s">
        <v>3</v>
      </c>
      <c r="E15" s="56" t="s">
        <v>27</v>
      </c>
      <c r="F15" s="53" t="s">
        <v>6</v>
      </c>
      <c r="G15" s="25">
        <v>2</v>
      </c>
      <c r="H15" s="25">
        <v>2</v>
      </c>
      <c r="I15" s="25">
        <v>2</v>
      </c>
      <c r="J15" s="17" t="s">
        <v>19</v>
      </c>
      <c r="K15" s="1"/>
    </row>
    <row r="16" spans="1:11" ht="72" x14ac:dyDescent="0.3">
      <c r="A16" s="1"/>
      <c r="B16" s="102"/>
      <c r="C16" s="24">
        <v>9</v>
      </c>
      <c r="D16" s="30" t="s">
        <v>4</v>
      </c>
      <c r="E16" s="56" t="s">
        <v>27</v>
      </c>
      <c r="F16" s="53" t="s">
        <v>6</v>
      </c>
      <c r="G16" s="25">
        <v>3</v>
      </c>
      <c r="H16" s="25">
        <v>3</v>
      </c>
      <c r="I16" s="25">
        <v>3</v>
      </c>
      <c r="J16" s="17" t="s">
        <v>20</v>
      </c>
      <c r="K16" s="1"/>
    </row>
    <row r="17" spans="1:11" ht="15" thickBot="1" x14ac:dyDescent="0.35">
      <c r="A17" s="1"/>
      <c r="B17" s="2"/>
      <c r="C17" s="57"/>
      <c r="D17" s="14"/>
      <c r="E17" s="11"/>
      <c r="F17" s="11"/>
      <c r="G17" s="15"/>
      <c r="H17" s="58"/>
      <c r="I17" s="58"/>
      <c r="J17" s="59"/>
      <c r="K17" s="9"/>
    </row>
    <row r="18" spans="1:11" ht="72" x14ac:dyDescent="0.3">
      <c r="A18" s="1"/>
      <c r="B18" s="78" t="s">
        <v>51</v>
      </c>
      <c r="C18" s="24">
        <v>10</v>
      </c>
      <c r="D18" s="30" t="s">
        <v>52</v>
      </c>
      <c r="E18" s="56" t="s">
        <v>6</v>
      </c>
      <c r="F18" s="53" t="s">
        <v>6</v>
      </c>
      <c r="G18" s="25">
        <v>1</v>
      </c>
      <c r="H18" s="25">
        <v>1</v>
      </c>
      <c r="I18" s="25">
        <v>1</v>
      </c>
      <c r="J18" s="17" t="s">
        <v>53</v>
      </c>
      <c r="K18" s="9"/>
    </row>
    <row r="19" spans="1:11" x14ac:dyDescent="0.3">
      <c r="A19" s="1"/>
      <c r="B19" s="57"/>
      <c r="C19" s="57"/>
      <c r="D19" s="9"/>
      <c r="E19" s="11"/>
      <c r="F19" s="11"/>
      <c r="G19" s="58"/>
      <c r="H19" s="58"/>
      <c r="I19" s="58"/>
      <c r="J19" s="59"/>
      <c r="K19" s="9"/>
    </row>
    <row r="20" spans="1:11" ht="115.2" x14ac:dyDescent="0.3">
      <c r="A20" s="1"/>
      <c r="B20" s="84"/>
      <c r="C20" s="24">
        <v>11</v>
      </c>
      <c r="D20" s="71" t="s">
        <v>71</v>
      </c>
      <c r="E20" s="35"/>
      <c r="F20" s="35"/>
      <c r="G20" s="85">
        <v>8</v>
      </c>
      <c r="H20" s="25">
        <v>8</v>
      </c>
      <c r="I20" s="86">
        <v>8</v>
      </c>
      <c r="J20" s="68" t="s">
        <v>70</v>
      </c>
      <c r="K20" s="9"/>
    </row>
    <row r="21" spans="1:11" ht="86.4" x14ac:dyDescent="0.3">
      <c r="A21" s="1"/>
      <c r="B21" s="84" t="s">
        <v>65</v>
      </c>
      <c r="C21" s="24" t="s">
        <v>7</v>
      </c>
      <c r="D21" s="71" t="s">
        <v>66</v>
      </c>
      <c r="E21" s="35"/>
      <c r="F21" s="35"/>
      <c r="G21" s="87">
        <f>SUM(G6:G20)*0.02</f>
        <v>1.28</v>
      </c>
      <c r="H21" s="87">
        <f t="shared" ref="H21:I21" si="0">SUM(H6:H20)*0.02</f>
        <v>1.256</v>
      </c>
      <c r="I21" s="87">
        <f t="shared" si="0"/>
        <v>0.84799999999999998</v>
      </c>
      <c r="J21" s="68" t="s">
        <v>67</v>
      </c>
      <c r="K21" s="1"/>
    </row>
    <row r="22" spans="1:11" x14ac:dyDescent="0.3">
      <c r="A22" s="1"/>
      <c r="B22" s="59"/>
      <c r="C22" s="72"/>
      <c r="D22" s="66"/>
      <c r="E22" s="10"/>
      <c r="F22" s="10"/>
      <c r="G22" s="73"/>
      <c r="H22" s="73"/>
      <c r="I22" s="20"/>
      <c r="J22" s="9"/>
      <c r="K22" s="1"/>
    </row>
    <row r="23" spans="1:11" ht="43.2" x14ac:dyDescent="0.3">
      <c r="A23" s="1"/>
      <c r="B23" s="48" t="s">
        <v>50</v>
      </c>
      <c r="C23" s="69" t="s">
        <v>68</v>
      </c>
      <c r="D23" s="21">
        <f>SUM(G6:G20)</f>
        <v>64</v>
      </c>
      <c r="E23" s="70"/>
      <c r="F23" s="70"/>
      <c r="G23" s="67"/>
      <c r="H23" s="67"/>
      <c r="I23" s="67"/>
      <c r="J23" s="22"/>
      <c r="K23" s="5"/>
    </row>
    <row r="24" spans="1:11" x14ac:dyDescent="0.3">
      <c r="A24" s="1"/>
      <c r="B24" s="23"/>
      <c r="C24" s="9"/>
      <c r="D24" s="9"/>
      <c r="E24" s="9"/>
      <c r="F24" s="9"/>
      <c r="G24" s="18"/>
      <c r="H24" s="18"/>
      <c r="I24" s="18"/>
      <c r="J24" s="9"/>
      <c r="K24" s="1"/>
    </row>
    <row r="26" spans="1:1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87.2" x14ac:dyDescent="0.3">
      <c r="A27" s="1"/>
      <c r="B27" s="80"/>
      <c r="C27" s="25" t="s">
        <v>79</v>
      </c>
      <c r="D27" s="30" t="s">
        <v>59</v>
      </c>
      <c r="E27" s="56"/>
      <c r="F27" s="25"/>
      <c r="G27" s="30"/>
      <c r="H27" s="56"/>
      <c r="I27" s="25"/>
      <c r="J27" s="30" t="s">
        <v>81</v>
      </c>
      <c r="K27" s="1"/>
    </row>
    <row r="28" spans="1:11" ht="409.6" x14ac:dyDescent="0.3">
      <c r="A28" s="1"/>
      <c r="B28" s="81" t="s">
        <v>60</v>
      </c>
      <c r="C28" s="25" t="s">
        <v>79</v>
      </c>
      <c r="D28" s="30" t="s">
        <v>61</v>
      </c>
      <c r="E28" s="56"/>
      <c r="F28" s="25"/>
      <c r="G28" s="30"/>
      <c r="H28" s="56"/>
      <c r="I28" s="25"/>
      <c r="J28" s="30" t="s">
        <v>80</v>
      </c>
      <c r="K28" s="1"/>
    </row>
    <row r="29" spans="1:11" ht="28.8" x14ac:dyDescent="0.3">
      <c r="A29" s="1"/>
      <c r="B29" s="80"/>
      <c r="C29" s="25" t="s">
        <v>79</v>
      </c>
      <c r="D29" s="30" t="s">
        <v>62</v>
      </c>
      <c r="E29" s="56"/>
      <c r="F29" s="25"/>
      <c r="G29" s="30"/>
      <c r="H29" s="56"/>
      <c r="I29" s="25"/>
      <c r="J29" s="30"/>
      <c r="K29" s="1"/>
    </row>
    <row r="30" spans="1:1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2">
    <mergeCell ref="B1:D1"/>
    <mergeCell ref="B11:B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3EDFC-A5E6-4E2E-A07A-BEDC55C06839}">
  <dimension ref="A1:K31"/>
  <sheetViews>
    <sheetView workbookViewId="0">
      <pane ySplit="1" topLeftCell="A6" activePane="bottomLeft" state="frozen"/>
      <selection pane="bottomLeft" activeCell="G8" sqref="G8:H9"/>
    </sheetView>
  </sheetViews>
  <sheetFormatPr defaultRowHeight="14.4" x14ac:dyDescent="0.3"/>
  <cols>
    <col min="2" max="2" width="12" customWidth="1"/>
    <col min="4" max="4" width="13.33203125" customWidth="1"/>
    <col min="5" max="5" width="16.33203125" bestFit="1" customWidth="1"/>
    <col min="6" max="6" width="8.77734375" bestFit="1" customWidth="1"/>
    <col min="8" max="8" width="9.6640625" bestFit="1" customWidth="1"/>
    <col min="9" max="9" width="19.33203125" customWidth="1"/>
  </cols>
  <sheetData>
    <row r="1" spans="1:10" ht="150" customHeight="1" thickBot="1" x14ac:dyDescent="0.35">
      <c r="A1" s="1"/>
      <c r="B1" s="99" t="s">
        <v>12</v>
      </c>
      <c r="C1" s="100"/>
      <c r="D1" s="101"/>
      <c r="E1" s="39" t="s">
        <v>5</v>
      </c>
      <c r="F1" s="39" t="s">
        <v>34</v>
      </c>
      <c r="G1" s="31" t="s">
        <v>17</v>
      </c>
      <c r="H1" s="6" t="s">
        <v>18</v>
      </c>
      <c r="I1" s="26" t="s">
        <v>13</v>
      </c>
      <c r="J1" s="33"/>
    </row>
    <row r="2" spans="1:10" x14ac:dyDescent="0.3">
      <c r="A2" s="1"/>
      <c r="B2" s="9"/>
      <c r="C2" s="9"/>
      <c r="D2" s="19"/>
      <c r="E2" s="34"/>
      <c r="F2" s="34"/>
      <c r="G2" s="34"/>
      <c r="H2" s="34"/>
      <c r="I2" s="10"/>
      <c r="J2" s="1"/>
    </row>
    <row r="3" spans="1:10" ht="115.2" x14ac:dyDescent="0.3">
      <c r="A3" s="1"/>
      <c r="B3" s="79" t="s">
        <v>57</v>
      </c>
      <c r="C3" s="4" t="s">
        <v>7</v>
      </c>
      <c r="D3" s="13" t="s">
        <v>55</v>
      </c>
      <c r="E3" s="76" t="s">
        <v>6</v>
      </c>
      <c r="F3" s="76" t="s">
        <v>6</v>
      </c>
      <c r="G3" s="24" t="s">
        <v>6</v>
      </c>
      <c r="H3" s="24" t="s">
        <v>63</v>
      </c>
      <c r="I3" s="38" t="s">
        <v>56</v>
      </c>
      <c r="J3" s="1"/>
    </row>
    <row r="4" spans="1:10" x14ac:dyDescent="0.3">
      <c r="A4" s="1"/>
      <c r="B4" s="9"/>
      <c r="C4" s="9"/>
      <c r="D4" s="9"/>
      <c r="E4" s="34"/>
      <c r="F4" s="34"/>
      <c r="G4" s="34"/>
      <c r="H4" s="18"/>
      <c r="I4" s="9"/>
      <c r="J4" s="1"/>
    </row>
    <row r="5" spans="1:10" x14ac:dyDescent="0.3">
      <c r="A5" s="1"/>
      <c r="B5" s="49"/>
      <c r="C5" s="49"/>
      <c r="D5" s="50"/>
      <c r="E5" s="11"/>
      <c r="F5" s="11"/>
      <c r="G5" s="36"/>
      <c r="H5" s="51"/>
      <c r="I5" s="52">
        <v>5</v>
      </c>
      <c r="J5" s="9"/>
    </row>
    <row r="6" spans="1:10" ht="144" x14ac:dyDescent="0.3">
      <c r="A6" s="1"/>
      <c r="B6" s="3" t="s">
        <v>11</v>
      </c>
      <c r="C6" s="4">
        <v>1</v>
      </c>
      <c r="D6" s="13" t="s">
        <v>15</v>
      </c>
      <c r="E6" s="76">
        <v>96.5</v>
      </c>
      <c r="F6" s="76" t="s">
        <v>35</v>
      </c>
      <c r="G6" s="24">
        <v>5</v>
      </c>
      <c r="H6" s="54">
        <v>5</v>
      </c>
      <c r="I6" s="38" t="s">
        <v>14</v>
      </c>
      <c r="J6" s="9"/>
    </row>
    <row r="7" spans="1:10" x14ac:dyDescent="0.3">
      <c r="A7" s="1"/>
      <c r="B7" s="49"/>
      <c r="C7" s="41"/>
      <c r="D7" s="42"/>
      <c r="E7" s="11"/>
      <c r="F7" s="11"/>
      <c r="G7" s="36"/>
      <c r="H7" s="43"/>
      <c r="I7" s="44"/>
      <c r="J7" s="9"/>
    </row>
    <row r="8" spans="1:10" ht="100.8" x14ac:dyDescent="0.3">
      <c r="A8" s="1"/>
      <c r="B8" s="75"/>
      <c r="C8" s="25">
        <v>2</v>
      </c>
      <c r="D8" s="31"/>
      <c r="E8" s="53" t="s">
        <v>6</v>
      </c>
      <c r="F8" s="53" t="s">
        <v>6</v>
      </c>
      <c r="G8" s="25">
        <v>7.8</v>
      </c>
      <c r="H8" s="55">
        <v>1.6</v>
      </c>
      <c r="I8" s="32" t="s">
        <v>40</v>
      </c>
      <c r="J8" s="1"/>
    </row>
    <row r="9" spans="1:10" ht="72" x14ac:dyDescent="0.3">
      <c r="A9" s="1"/>
      <c r="B9" s="61"/>
      <c r="C9" s="25" t="s">
        <v>7</v>
      </c>
      <c r="D9" s="62" t="s">
        <v>21</v>
      </c>
      <c r="E9" s="53" t="s">
        <v>6</v>
      </c>
      <c r="F9" s="53" t="s">
        <v>6</v>
      </c>
      <c r="G9" s="25">
        <v>0.9</v>
      </c>
      <c r="H9" s="25">
        <v>0.2</v>
      </c>
      <c r="I9" s="53" t="s">
        <v>28</v>
      </c>
      <c r="J9" s="1"/>
    </row>
    <row r="10" spans="1:10" x14ac:dyDescent="0.3">
      <c r="A10" s="1"/>
      <c r="B10" s="49"/>
      <c r="C10" s="45"/>
      <c r="D10" s="46"/>
      <c r="E10" s="11"/>
      <c r="F10" s="11"/>
      <c r="G10" s="16"/>
      <c r="H10" s="16"/>
      <c r="I10" s="47"/>
      <c r="J10" s="1"/>
    </row>
    <row r="11" spans="1:10" ht="15" thickBot="1" x14ac:dyDescent="0.35">
      <c r="A11" s="1"/>
      <c r="B11" s="2"/>
      <c r="C11" s="57"/>
      <c r="D11" s="14"/>
      <c r="E11" s="11"/>
      <c r="F11" s="11"/>
      <c r="G11" s="15"/>
      <c r="H11" s="58"/>
      <c r="I11" s="59"/>
      <c r="J11" s="9"/>
    </row>
    <row r="12" spans="1:10" ht="187.2" x14ac:dyDescent="0.3">
      <c r="A12" s="1"/>
      <c r="B12" s="103" t="s">
        <v>78</v>
      </c>
      <c r="C12" s="25">
        <v>3</v>
      </c>
      <c r="D12" s="31" t="s">
        <v>30</v>
      </c>
      <c r="E12" s="53">
        <v>3</v>
      </c>
      <c r="F12" s="53" t="s">
        <v>6</v>
      </c>
      <c r="G12" s="25">
        <v>5</v>
      </c>
      <c r="H12" s="40">
        <v>5</v>
      </c>
      <c r="I12" s="8" t="s">
        <v>47</v>
      </c>
      <c r="J12" s="1"/>
    </row>
    <row r="13" spans="1:10" ht="187.2" x14ac:dyDescent="0.3">
      <c r="A13" s="1"/>
      <c r="B13" s="103"/>
      <c r="C13" s="25">
        <v>4</v>
      </c>
      <c r="D13" s="31" t="s">
        <v>29</v>
      </c>
      <c r="E13" s="53" t="s">
        <v>6</v>
      </c>
      <c r="F13" s="53" t="s">
        <v>6</v>
      </c>
      <c r="G13" s="25">
        <v>10</v>
      </c>
      <c r="H13" s="40">
        <v>10</v>
      </c>
      <c r="I13" s="8" t="s">
        <v>47</v>
      </c>
      <c r="J13" s="1"/>
    </row>
    <row r="14" spans="1:10" ht="172.8" x14ac:dyDescent="0.3">
      <c r="A14" s="1"/>
      <c r="B14" s="103"/>
      <c r="C14" s="25">
        <v>5</v>
      </c>
      <c r="D14" s="63" t="s">
        <v>8</v>
      </c>
      <c r="E14" s="53" t="s">
        <v>6</v>
      </c>
      <c r="F14" s="53" t="s">
        <v>48</v>
      </c>
      <c r="G14" s="25">
        <v>5</v>
      </c>
      <c r="H14" s="25" t="s">
        <v>24</v>
      </c>
      <c r="I14" s="8" t="s">
        <v>9</v>
      </c>
      <c r="J14" s="1"/>
    </row>
    <row r="15" spans="1:10" ht="100.8" x14ac:dyDescent="0.3">
      <c r="A15" s="1"/>
      <c r="B15" s="64"/>
      <c r="C15" s="65">
        <v>6</v>
      </c>
      <c r="D15" s="63" t="s">
        <v>25</v>
      </c>
      <c r="E15" s="53" t="s">
        <v>6</v>
      </c>
      <c r="F15" s="53" t="s">
        <v>6</v>
      </c>
      <c r="G15" s="25">
        <v>3</v>
      </c>
      <c r="H15" s="40">
        <v>3</v>
      </c>
      <c r="I15" s="74" t="s">
        <v>33</v>
      </c>
      <c r="J15" s="1"/>
    </row>
    <row r="16" spans="1:10" ht="100.8" x14ac:dyDescent="0.3">
      <c r="A16" s="1"/>
      <c r="B16" s="64"/>
      <c r="C16" s="65">
        <v>7</v>
      </c>
      <c r="D16" s="63" t="s">
        <v>77</v>
      </c>
      <c r="E16" s="53" t="s">
        <v>6</v>
      </c>
      <c r="F16" s="53" t="s">
        <v>6</v>
      </c>
      <c r="G16" s="25">
        <v>2</v>
      </c>
      <c r="H16" s="40">
        <v>2</v>
      </c>
      <c r="I16" s="74" t="s">
        <v>33</v>
      </c>
      <c r="J16" s="1"/>
    </row>
    <row r="17" spans="1:11" ht="15" thickBot="1" x14ac:dyDescent="0.35">
      <c r="A17" s="1"/>
      <c r="B17" s="2"/>
      <c r="C17" s="57"/>
      <c r="D17" s="14"/>
      <c r="E17" s="11"/>
      <c r="F17" s="11"/>
      <c r="G17" s="15"/>
      <c r="H17" s="58"/>
      <c r="I17" s="58"/>
      <c r="J17" s="59"/>
    </row>
    <row r="18" spans="1:11" ht="43.2" x14ac:dyDescent="0.3">
      <c r="A18" s="1"/>
      <c r="B18" s="78" t="s">
        <v>76</v>
      </c>
      <c r="C18" s="24">
        <v>8</v>
      </c>
      <c r="D18" s="30" t="s">
        <v>52</v>
      </c>
      <c r="E18" s="56" t="s">
        <v>6</v>
      </c>
      <c r="F18" s="53" t="s">
        <v>6</v>
      </c>
      <c r="G18" s="25">
        <v>1</v>
      </c>
      <c r="H18" s="25">
        <v>1</v>
      </c>
      <c r="I18" s="17" t="s">
        <v>53</v>
      </c>
      <c r="J18" s="1"/>
    </row>
    <row r="19" spans="1:11" x14ac:dyDescent="0.3">
      <c r="A19" s="1"/>
      <c r="B19" s="57"/>
      <c r="C19" s="57" t="s">
        <v>54</v>
      </c>
      <c r="D19" s="9"/>
      <c r="E19" s="11"/>
      <c r="F19" s="11"/>
      <c r="G19" s="58"/>
      <c r="H19" s="58"/>
      <c r="I19" s="59"/>
      <c r="J19" s="1"/>
      <c r="K19" s="37"/>
    </row>
    <row r="20" spans="1:11" ht="100.8" x14ac:dyDescent="0.3">
      <c r="A20" s="1"/>
      <c r="B20" s="84"/>
      <c r="C20" s="24">
        <v>9</v>
      </c>
      <c r="D20" s="71" t="s">
        <v>69</v>
      </c>
      <c r="E20" s="35"/>
      <c r="F20" s="35"/>
      <c r="G20" s="85">
        <v>8</v>
      </c>
      <c r="H20" s="25">
        <v>8</v>
      </c>
      <c r="I20" s="68" t="s">
        <v>70</v>
      </c>
      <c r="J20" s="9"/>
    </row>
    <row r="21" spans="1:11" ht="86.4" x14ac:dyDescent="0.3">
      <c r="A21" s="1"/>
      <c r="B21" s="84" t="s">
        <v>75</v>
      </c>
      <c r="C21" s="24" t="s">
        <v>7</v>
      </c>
      <c r="D21" s="71" t="s">
        <v>66</v>
      </c>
      <c r="E21" s="35"/>
      <c r="F21" s="35"/>
      <c r="G21" s="87">
        <f>SUM(G5:G20)*0.02</f>
        <v>0.95400000000000007</v>
      </c>
      <c r="H21" s="87">
        <f t="shared" ref="H21" si="0">SUM(H5:H20)*0.02</f>
        <v>0.71599999999999997</v>
      </c>
      <c r="I21" s="68" t="s">
        <v>67</v>
      </c>
      <c r="J21" s="1"/>
    </row>
    <row r="22" spans="1:11" x14ac:dyDescent="0.3">
      <c r="A22" s="1"/>
      <c r="B22" s="88"/>
      <c r="C22" s="89"/>
      <c r="D22" s="59"/>
      <c r="E22" s="10"/>
      <c r="F22" s="10"/>
      <c r="G22" s="90"/>
      <c r="H22" s="90"/>
      <c r="I22" s="66"/>
      <c r="J22" s="1"/>
    </row>
    <row r="23" spans="1:11" ht="43.2" x14ac:dyDescent="0.3">
      <c r="A23" s="1"/>
      <c r="B23" s="48" t="s">
        <v>50</v>
      </c>
      <c r="C23" s="69" t="s">
        <v>68</v>
      </c>
      <c r="D23" s="21">
        <f>SUM(G5:G20)</f>
        <v>47.7</v>
      </c>
      <c r="E23" s="70"/>
      <c r="F23" s="70"/>
      <c r="G23" s="67"/>
      <c r="H23" s="67"/>
      <c r="I23" s="22"/>
      <c r="J23" s="5"/>
    </row>
    <row r="24" spans="1:11" x14ac:dyDescent="0.3">
      <c r="A24" s="1"/>
      <c r="B24" s="23"/>
      <c r="C24" s="9"/>
      <c r="D24" s="9"/>
      <c r="E24" s="9"/>
      <c r="F24" s="9"/>
      <c r="G24" s="18"/>
      <c r="H24" s="18"/>
      <c r="I24" s="9"/>
      <c r="J24" s="1"/>
    </row>
    <row r="26" spans="1:1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ht="144" x14ac:dyDescent="0.3">
      <c r="A27" s="1"/>
      <c r="B27" s="80"/>
      <c r="C27" s="25" t="s">
        <v>79</v>
      </c>
      <c r="D27" s="30" t="s">
        <v>59</v>
      </c>
      <c r="E27" s="56"/>
      <c r="F27" s="25"/>
      <c r="G27" s="30"/>
      <c r="H27" s="56"/>
      <c r="I27" s="30" t="s">
        <v>81</v>
      </c>
      <c r="J27" s="1"/>
    </row>
    <row r="28" spans="1:11" ht="409.6" x14ac:dyDescent="0.3">
      <c r="A28" s="1"/>
      <c r="B28" s="81" t="s">
        <v>60</v>
      </c>
      <c r="C28" s="25" t="s">
        <v>79</v>
      </c>
      <c r="D28" s="30" t="s">
        <v>61</v>
      </c>
      <c r="E28" s="56"/>
      <c r="F28" s="25"/>
      <c r="G28" s="30"/>
      <c r="H28" s="56"/>
      <c r="I28" s="30" t="s">
        <v>80</v>
      </c>
      <c r="J28" s="1"/>
    </row>
    <row r="29" spans="1:1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1" spans="1:11" x14ac:dyDescent="0.3">
      <c r="B31" t="s">
        <v>64</v>
      </c>
    </row>
  </sheetData>
  <mergeCells count="2">
    <mergeCell ref="B1:D1"/>
    <mergeCell ref="B12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0758F-9CF8-4F3A-A140-C31EFD0DFD11}">
  <dimension ref="A1:I32"/>
  <sheetViews>
    <sheetView tabSelected="1" workbookViewId="0">
      <selection activeCell="G8" sqref="G8:G9"/>
    </sheetView>
  </sheetViews>
  <sheetFormatPr defaultRowHeight="14.4" x14ac:dyDescent="0.3"/>
  <cols>
    <col min="2" max="2" width="11" customWidth="1"/>
    <col min="4" max="4" width="15.44140625" customWidth="1"/>
    <col min="5" max="5" width="11.109375" customWidth="1"/>
    <col min="7" max="7" width="12.77734375" customWidth="1"/>
    <col min="8" max="8" width="23.109375" customWidth="1"/>
  </cols>
  <sheetData>
    <row r="1" spans="1:9" ht="203.4" thickBot="1" x14ac:dyDescent="0.35">
      <c r="A1" s="1"/>
      <c r="B1" s="99" t="s">
        <v>12</v>
      </c>
      <c r="C1" s="100"/>
      <c r="D1" s="101"/>
      <c r="E1" s="39" t="s">
        <v>5</v>
      </c>
      <c r="F1" s="39" t="s">
        <v>34</v>
      </c>
      <c r="G1" s="26" t="s">
        <v>38</v>
      </c>
      <c r="H1" s="26" t="s">
        <v>13</v>
      </c>
      <c r="I1" s="33"/>
    </row>
    <row r="2" spans="1:9" x14ac:dyDescent="0.3">
      <c r="A2" s="1"/>
      <c r="B2" s="9"/>
      <c r="C2" s="9"/>
      <c r="D2" s="19"/>
      <c r="E2" s="34"/>
      <c r="F2" s="34"/>
      <c r="G2" s="34"/>
      <c r="H2" s="10"/>
      <c r="I2" s="1"/>
    </row>
    <row r="3" spans="1:9" ht="110.4" customHeight="1" x14ac:dyDescent="0.3">
      <c r="A3" s="1" t="s">
        <v>58</v>
      </c>
      <c r="B3" s="79" t="s">
        <v>57</v>
      </c>
      <c r="C3" s="4" t="s">
        <v>7</v>
      </c>
      <c r="D3" s="13" t="s">
        <v>55</v>
      </c>
      <c r="E3" s="76" t="s">
        <v>6</v>
      </c>
      <c r="F3" s="76" t="s">
        <v>6</v>
      </c>
      <c r="G3" s="24" t="s">
        <v>63</v>
      </c>
      <c r="H3" s="38" t="s">
        <v>56</v>
      </c>
      <c r="I3" s="1"/>
    </row>
    <row r="4" spans="1:9" x14ac:dyDescent="0.3">
      <c r="A4" s="1"/>
      <c r="B4" s="9"/>
      <c r="C4" s="9"/>
      <c r="D4" s="9"/>
      <c r="E4" s="34"/>
      <c r="F4" s="34"/>
      <c r="G4" s="34"/>
      <c r="H4" s="9"/>
      <c r="I4" s="1"/>
    </row>
    <row r="5" spans="1:9" x14ac:dyDescent="0.3">
      <c r="A5" s="1"/>
      <c r="B5" s="49"/>
      <c r="C5" s="49"/>
      <c r="D5" s="50"/>
      <c r="E5" s="11"/>
      <c r="F5" s="11"/>
      <c r="G5" s="36"/>
      <c r="H5" s="52">
        <v>5</v>
      </c>
      <c r="I5" s="9"/>
    </row>
    <row r="6" spans="1:9" ht="144" x14ac:dyDescent="0.3">
      <c r="A6" s="1"/>
      <c r="B6" s="3" t="s">
        <v>11</v>
      </c>
      <c r="C6" s="4">
        <v>1</v>
      </c>
      <c r="D6" s="13" t="s">
        <v>15</v>
      </c>
      <c r="E6" s="76">
        <v>96.5</v>
      </c>
      <c r="F6" s="76" t="s">
        <v>35</v>
      </c>
      <c r="G6" s="24">
        <v>5</v>
      </c>
      <c r="H6" s="38" t="s">
        <v>14</v>
      </c>
      <c r="I6" s="9"/>
    </row>
    <row r="7" spans="1:9" x14ac:dyDescent="0.3">
      <c r="A7" s="1"/>
      <c r="B7" s="49"/>
      <c r="C7" s="41"/>
      <c r="D7" s="42"/>
      <c r="E7" s="11"/>
      <c r="F7" s="11"/>
      <c r="G7" s="36"/>
      <c r="H7" s="44"/>
      <c r="I7" s="9"/>
    </row>
    <row r="8" spans="1:9" ht="86.4" x14ac:dyDescent="0.3">
      <c r="A8" s="1"/>
      <c r="B8" s="75" t="s">
        <v>36</v>
      </c>
      <c r="C8" s="25">
        <v>2</v>
      </c>
      <c r="D8" s="31" t="s">
        <v>37</v>
      </c>
      <c r="E8" s="53" t="s">
        <v>6</v>
      </c>
      <c r="F8" s="53" t="s">
        <v>6</v>
      </c>
      <c r="G8" s="25">
        <v>1.6</v>
      </c>
      <c r="H8" s="32" t="s">
        <v>41</v>
      </c>
      <c r="I8" s="1"/>
    </row>
    <row r="9" spans="1:9" ht="43.2" x14ac:dyDescent="0.3">
      <c r="A9" s="1"/>
      <c r="B9" s="61"/>
      <c r="C9" s="25" t="s">
        <v>7</v>
      </c>
      <c r="D9" s="62" t="s">
        <v>21</v>
      </c>
      <c r="E9" s="53" t="s">
        <v>6</v>
      </c>
      <c r="F9" s="53" t="s">
        <v>6</v>
      </c>
      <c r="G9" s="25">
        <v>0.2</v>
      </c>
      <c r="H9" s="53" t="s">
        <v>28</v>
      </c>
      <c r="I9" s="1"/>
    </row>
    <row r="10" spans="1:9" x14ac:dyDescent="0.3">
      <c r="A10" s="1"/>
      <c r="B10" s="49"/>
      <c r="C10" s="45"/>
      <c r="D10" s="46"/>
      <c r="E10" s="11"/>
      <c r="F10" s="11"/>
      <c r="G10" s="16"/>
      <c r="H10" s="47"/>
      <c r="I10" s="1"/>
    </row>
    <row r="11" spans="1:9" ht="15" thickBot="1" x14ac:dyDescent="0.35">
      <c r="A11" s="1"/>
      <c r="B11" s="2"/>
      <c r="C11" s="57"/>
      <c r="D11" s="14"/>
      <c r="E11" s="11"/>
      <c r="F11" s="11"/>
      <c r="G11" s="15"/>
      <c r="H11" s="59"/>
      <c r="I11" s="9"/>
    </row>
    <row r="12" spans="1:9" ht="115.2" x14ac:dyDescent="0.3">
      <c r="A12" s="1"/>
      <c r="B12" s="103" t="s">
        <v>74</v>
      </c>
      <c r="C12" s="25">
        <v>3</v>
      </c>
      <c r="D12" s="31" t="s">
        <v>29</v>
      </c>
      <c r="E12" s="53" t="s">
        <v>6</v>
      </c>
      <c r="F12" s="53" t="s">
        <v>6</v>
      </c>
      <c r="G12" s="25">
        <v>10</v>
      </c>
      <c r="H12" s="8" t="s">
        <v>32</v>
      </c>
      <c r="I12" s="1"/>
    </row>
    <row r="13" spans="1:9" ht="158.4" x14ac:dyDescent="0.3">
      <c r="A13" s="1"/>
      <c r="B13" s="103"/>
      <c r="C13" s="25">
        <v>4</v>
      </c>
      <c r="D13" s="63" t="s">
        <v>8</v>
      </c>
      <c r="E13" s="53" t="s">
        <v>6</v>
      </c>
      <c r="F13" s="53" t="s">
        <v>6</v>
      </c>
      <c r="G13" s="25" t="s">
        <v>24</v>
      </c>
      <c r="H13" s="8" t="s">
        <v>9</v>
      </c>
      <c r="I13" s="1"/>
    </row>
    <row r="14" spans="1:9" ht="72" x14ac:dyDescent="0.3">
      <c r="A14" s="1"/>
      <c r="B14" s="64"/>
      <c r="C14" s="65">
        <v>5</v>
      </c>
      <c r="D14" s="63" t="s">
        <v>25</v>
      </c>
      <c r="E14" s="53" t="s">
        <v>6</v>
      </c>
      <c r="F14" s="53" t="s">
        <v>6</v>
      </c>
      <c r="G14" s="25">
        <v>3</v>
      </c>
      <c r="H14" s="74" t="s">
        <v>33</v>
      </c>
      <c r="I14" s="1"/>
    </row>
    <row r="15" spans="1:9" ht="86.4" x14ac:dyDescent="0.3">
      <c r="A15" s="1"/>
      <c r="B15" s="64"/>
      <c r="C15" s="65">
        <v>6</v>
      </c>
      <c r="D15" s="63" t="s">
        <v>26</v>
      </c>
      <c r="E15" s="53" t="s">
        <v>6</v>
      </c>
      <c r="F15" s="53" t="s">
        <v>6</v>
      </c>
      <c r="G15" s="25">
        <v>2</v>
      </c>
      <c r="H15" s="74" t="s">
        <v>33</v>
      </c>
      <c r="I15" s="1"/>
    </row>
    <row r="16" spans="1:9" ht="129.6" x14ac:dyDescent="0.3">
      <c r="A16" s="1"/>
      <c r="B16" s="64"/>
      <c r="C16" s="25">
        <v>7</v>
      </c>
      <c r="D16" s="31" t="s">
        <v>23</v>
      </c>
      <c r="E16" s="53" t="s">
        <v>6</v>
      </c>
      <c r="F16" s="53" t="s">
        <v>6</v>
      </c>
      <c r="G16" s="25">
        <v>5</v>
      </c>
      <c r="H16" s="8" t="s">
        <v>49</v>
      </c>
      <c r="I16" s="1"/>
    </row>
    <row r="17" spans="1:9" x14ac:dyDescent="0.3">
      <c r="A17" s="1"/>
      <c r="B17" s="20"/>
      <c r="C17" s="20"/>
      <c r="D17" s="7"/>
      <c r="E17" s="11"/>
      <c r="F17" s="11"/>
      <c r="G17" s="16"/>
      <c r="H17" s="12"/>
      <c r="I17" s="1"/>
    </row>
    <row r="18" spans="1:9" ht="15" thickBot="1" x14ac:dyDescent="0.35">
      <c r="A18" s="1"/>
      <c r="B18" s="2"/>
      <c r="C18" s="57"/>
      <c r="D18" s="14"/>
      <c r="E18" s="11"/>
      <c r="F18" s="11"/>
      <c r="G18" s="15"/>
      <c r="H18" s="58"/>
      <c r="I18" s="59"/>
    </row>
    <row r="19" spans="1:9" ht="43.2" x14ac:dyDescent="0.3">
      <c r="A19" s="1"/>
      <c r="B19" s="78" t="s">
        <v>73</v>
      </c>
      <c r="C19" s="24">
        <v>8</v>
      </c>
      <c r="D19" s="30" t="s">
        <v>52</v>
      </c>
      <c r="E19" s="56" t="s">
        <v>6</v>
      </c>
      <c r="F19" s="53" t="s">
        <v>6</v>
      </c>
      <c r="G19" s="25">
        <v>1</v>
      </c>
      <c r="H19" s="17" t="s">
        <v>53</v>
      </c>
      <c r="I19" s="1"/>
    </row>
    <row r="20" spans="1:9" x14ac:dyDescent="0.3">
      <c r="A20" s="1"/>
      <c r="B20" s="57"/>
      <c r="C20" s="57"/>
      <c r="D20" s="9"/>
      <c r="E20" s="11"/>
      <c r="F20" s="11"/>
      <c r="G20" s="58"/>
      <c r="H20" s="59"/>
      <c r="I20" s="1"/>
    </row>
    <row r="21" spans="1:9" ht="86.4" x14ac:dyDescent="0.3">
      <c r="A21" s="1"/>
      <c r="B21" s="84"/>
      <c r="C21" s="24">
        <v>9</v>
      </c>
      <c r="D21" s="71" t="s">
        <v>69</v>
      </c>
      <c r="E21" s="35"/>
      <c r="F21" s="35"/>
      <c r="G21" s="85">
        <v>8</v>
      </c>
      <c r="H21" s="68" t="s">
        <v>70</v>
      </c>
      <c r="I21" s="9"/>
    </row>
    <row r="22" spans="1:9" ht="72" x14ac:dyDescent="0.3">
      <c r="A22" s="1"/>
      <c r="B22" s="84" t="s">
        <v>72</v>
      </c>
      <c r="C22" s="24" t="s">
        <v>7</v>
      </c>
      <c r="D22" s="71" t="s">
        <v>66</v>
      </c>
      <c r="E22" s="35"/>
      <c r="F22" s="35"/>
      <c r="G22" s="87">
        <f>SUM(G7:G21)*0.02</f>
        <v>0.61599999999999999</v>
      </c>
      <c r="H22" s="68" t="s">
        <v>67</v>
      </c>
      <c r="I22" s="1"/>
    </row>
    <row r="23" spans="1:9" x14ac:dyDescent="0.3">
      <c r="A23" s="1"/>
      <c r="B23" s="88"/>
      <c r="C23" s="89"/>
      <c r="D23" s="59"/>
      <c r="E23" s="10"/>
      <c r="F23" s="10"/>
      <c r="G23" s="90"/>
      <c r="H23" s="66"/>
      <c r="I23" s="1"/>
    </row>
    <row r="24" spans="1:9" ht="43.2" x14ac:dyDescent="0.3">
      <c r="A24" s="1"/>
      <c r="B24" s="48" t="s">
        <v>50</v>
      </c>
      <c r="C24" s="69" t="s">
        <v>68</v>
      </c>
      <c r="D24" s="21">
        <f>SUM(G6:G20)</f>
        <v>27.8</v>
      </c>
      <c r="E24" s="70"/>
      <c r="F24" s="70"/>
      <c r="G24" s="67"/>
      <c r="H24" s="22"/>
      <c r="I24" s="5"/>
    </row>
    <row r="25" spans="1:9" x14ac:dyDescent="0.3">
      <c r="A25" s="1"/>
      <c r="B25" s="1"/>
      <c r="C25" s="1"/>
      <c r="D25" s="1"/>
      <c r="E25" s="1"/>
      <c r="F25" s="1"/>
      <c r="G25" s="1"/>
      <c r="H25" s="1"/>
      <c r="I25" s="1"/>
    </row>
    <row r="27" spans="1:9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9" ht="129.6" x14ac:dyDescent="0.3">
      <c r="A28" s="1"/>
      <c r="B28" s="80"/>
      <c r="C28" s="25" t="s">
        <v>79</v>
      </c>
      <c r="D28" s="30" t="s">
        <v>59</v>
      </c>
      <c r="E28" s="56"/>
      <c r="F28" s="25"/>
      <c r="G28" s="30"/>
      <c r="H28" s="30" t="s">
        <v>81</v>
      </c>
      <c r="I28" s="1"/>
    </row>
    <row r="29" spans="1:9" ht="409.6" x14ac:dyDescent="0.3">
      <c r="A29" s="1"/>
      <c r="B29" s="81" t="s">
        <v>60</v>
      </c>
      <c r="C29" s="25" t="s">
        <v>79</v>
      </c>
      <c r="D29" s="30" t="s">
        <v>61</v>
      </c>
      <c r="E29" s="56"/>
      <c r="F29" s="25"/>
      <c r="G29" s="30"/>
      <c r="H29" s="30" t="s">
        <v>80</v>
      </c>
      <c r="I29" s="1"/>
    </row>
    <row r="30" spans="1:9" x14ac:dyDescent="0.3">
      <c r="A30" s="1"/>
      <c r="B30" s="1"/>
      <c r="C30" s="1"/>
      <c r="D30" s="1"/>
      <c r="E30" s="1"/>
      <c r="F30" s="1"/>
      <c r="G30" s="1"/>
      <c r="H30" s="1"/>
      <c r="I30" s="1"/>
    </row>
    <row r="32" spans="1:9" x14ac:dyDescent="0.3">
      <c r="B32" t="s">
        <v>64</v>
      </c>
    </row>
  </sheetData>
  <mergeCells count="2">
    <mergeCell ref="B1:D1"/>
    <mergeCell ref="B12:B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28D1D-D11E-4B5D-8331-E39AB6C5CB9F}">
  <dimension ref="A1:N40"/>
  <sheetViews>
    <sheetView workbookViewId="0">
      <selection activeCell="B1" sqref="B1:D1"/>
    </sheetView>
  </sheetViews>
  <sheetFormatPr defaultRowHeight="14.4" x14ac:dyDescent="0.3"/>
  <cols>
    <col min="2" max="2" width="15.109375" customWidth="1"/>
    <col min="4" max="4" width="15.77734375" customWidth="1"/>
    <col min="5" max="5" width="11.88671875" customWidth="1"/>
    <col min="6" max="6" width="9.6640625" customWidth="1"/>
    <col min="7" max="8" width="12.6640625" customWidth="1"/>
    <col min="9" max="12" width="14.44140625" customWidth="1"/>
    <col min="13" max="13" width="16.44140625" customWidth="1"/>
  </cols>
  <sheetData>
    <row r="1" spans="1:14" ht="196.2" customHeight="1" thickBot="1" x14ac:dyDescent="0.35">
      <c r="A1" s="1"/>
      <c r="B1" s="99" t="s">
        <v>12</v>
      </c>
      <c r="C1" s="100"/>
      <c r="D1" s="101"/>
      <c r="E1" s="39" t="s">
        <v>5</v>
      </c>
      <c r="F1" s="39" t="s">
        <v>34</v>
      </c>
      <c r="G1" s="93" t="s">
        <v>44</v>
      </c>
      <c r="H1" s="94" t="s">
        <v>16</v>
      </c>
      <c r="I1" s="95" t="s">
        <v>45</v>
      </c>
      <c r="J1" s="94" t="s">
        <v>17</v>
      </c>
      <c r="K1" s="94" t="s">
        <v>18</v>
      </c>
      <c r="L1" s="97" t="s">
        <v>94</v>
      </c>
      <c r="M1" s="96" t="s">
        <v>13</v>
      </c>
      <c r="N1" s="33"/>
    </row>
    <row r="2" spans="1:14" x14ac:dyDescent="0.3">
      <c r="A2" s="1"/>
      <c r="B2" s="9"/>
      <c r="C2" s="9"/>
      <c r="D2" s="19"/>
      <c r="E2" s="34"/>
      <c r="F2" s="34"/>
      <c r="G2" s="34"/>
      <c r="H2" s="34"/>
      <c r="I2" s="34"/>
      <c r="J2" s="34"/>
      <c r="K2" s="34"/>
      <c r="L2" s="34"/>
      <c r="M2" s="10"/>
      <c r="N2" s="1"/>
    </row>
    <row r="3" spans="1:14" x14ac:dyDescent="0.3">
      <c r="A3" s="1"/>
      <c r="B3" s="9"/>
      <c r="C3" s="9"/>
      <c r="D3" s="19"/>
      <c r="E3" s="34"/>
      <c r="F3" s="34"/>
      <c r="G3" s="34"/>
      <c r="H3" s="1"/>
      <c r="I3" s="1"/>
      <c r="J3" s="1"/>
      <c r="K3" s="1"/>
      <c r="L3" s="34"/>
      <c r="M3" s="10"/>
      <c r="N3" s="1"/>
    </row>
    <row r="4" spans="1:14" ht="86.4" x14ac:dyDescent="0.3">
      <c r="A4" s="1"/>
      <c r="B4" s="79" t="s">
        <v>57</v>
      </c>
      <c r="C4" s="4" t="s">
        <v>7</v>
      </c>
      <c r="D4" s="13" t="s">
        <v>85</v>
      </c>
      <c r="E4" s="76" t="s">
        <v>6</v>
      </c>
      <c r="F4" s="76" t="s">
        <v>6</v>
      </c>
      <c r="G4" s="24" t="s">
        <v>6</v>
      </c>
      <c r="H4" s="76" t="s">
        <v>6</v>
      </c>
      <c r="I4" s="76" t="s">
        <v>6</v>
      </c>
      <c r="J4" s="24" t="s">
        <v>6</v>
      </c>
      <c r="K4" s="24" t="s">
        <v>63</v>
      </c>
      <c r="L4" s="24" t="s">
        <v>63</v>
      </c>
      <c r="M4" s="38" t="s">
        <v>84</v>
      </c>
      <c r="N4" s="1"/>
    </row>
    <row r="5" spans="1:14" x14ac:dyDescent="0.3">
      <c r="A5" s="1"/>
      <c r="B5" s="9"/>
      <c r="C5" s="9"/>
      <c r="D5" s="9"/>
      <c r="E5" s="34"/>
      <c r="F5" s="34"/>
      <c r="G5" s="34"/>
      <c r="H5" s="1"/>
      <c r="I5" s="1"/>
      <c r="J5" s="1"/>
      <c r="K5" s="1"/>
      <c r="L5" s="18"/>
      <c r="M5" s="9"/>
      <c r="N5" s="1"/>
    </row>
    <row r="6" spans="1:14" ht="144" x14ac:dyDescent="0.3">
      <c r="A6" s="1"/>
      <c r="B6" s="3" t="s">
        <v>86</v>
      </c>
      <c r="C6" s="4">
        <v>1</v>
      </c>
      <c r="D6" s="13" t="s">
        <v>15</v>
      </c>
      <c r="E6" s="98">
        <v>96.5</v>
      </c>
      <c r="F6" s="76" t="s">
        <v>35</v>
      </c>
      <c r="G6" s="24">
        <v>5</v>
      </c>
      <c r="H6" s="54">
        <v>5</v>
      </c>
      <c r="I6" s="24">
        <v>5</v>
      </c>
      <c r="J6" s="24">
        <v>5</v>
      </c>
      <c r="K6" s="24">
        <v>5</v>
      </c>
      <c r="L6" s="24">
        <v>5</v>
      </c>
      <c r="M6" s="38" t="s">
        <v>14</v>
      </c>
      <c r="N6" s="9"/>
    </row>
    <row r="7" spans="1:14" x14ac:dyDescent="0.3">
      <c r="A7" s="1"/>
      <c r="B7" s="49"/>
      <c r="C7" s="41"/>
      <c r="D7" s="42"/>
      <c r="E7" s="11"/>
      <c r="F7" s="11"/>
      <c r="G7" s="36"/>
      <c r="H7" s="43"/>
      <c r="I7" s="43"/>
      <c r="J7" s="43"/>
      <c r="K7" s="43"/>
      <c r="L7" s="43"/>
      <c r="M7" s="44"/>
      <c r="N7" s="9"/>
    </row>
    <row r="8" spans="1:14" ht="129.6" x14ac:dyDescent="0.3">
      <c r="A8" s="1"/>
      <c r="B8" s="75" t="s">
        <v>87</v>
      </c>
      <c r="C8" s="25">
        <v>2</v>
      </c>
      <c r="D8" s="77"/>
      <c r="E8" s="53" t="s">
        <v>6</v>
      </c>
      <c r="F8" s="53" t="s">
        <v>6</v>
      </c>
      <c r="G8" s="25">
        <v>22.5</v>
      </c>
      <c r="H8" s="55">
        <v>21.4</v>
      </c>
      <c r="I8" s="55">
        <v>3.1</v>
      </c>
      <c r="J8" s="25">
        <v>7.8</v>
      </c>
      <c r="K8" s="55">
        <v>1.6</v>
      </c>
      <c r="L8" s="25">
        <v>1.6</v>
      </c>
      <c r="M8" s="32" t="s">
        <v>39</v>
      </c>
      <c r="N8" s="1"/>
    </row>
    <row r="9" spans="1:14" ht="57.6" x14ac:dyDescent="0.3">
      <c r="A9" s="1"/>
      <c r="B9" s="61"/>
      <c r="C9" s="25" t="s">
        <v>7</v>
      </c>
      <c r="D9" s="62" t="s">
        <v>21</v>
      </c>
      <c r="E9" s="53" t="s">
        <v>28</v>
      </c>
      <c r="F9" s="53" t="s">
        <v>6</v>
      </c>
      <c r="G9" s="25">
        <v>2.5</v>
      </c>
      <c r="H9" s="25">
        <v>2.4</v>
      </c>
      <c r="I9" s="55">
        <v>0.3</v>
      </c>
      <c r="J9" s="25">
        <v>0.9</v>
      </c>
      <c r="K9" s="25">
        <v>0.2</v>
      </c>
      <c r="L9" s="25">
        <v>0.2</v>
      </c>
      <c r="M9" s="32" t="s">
        <v>22</v>
      </c>
      <c r="N9" s="1"/>
    </row>
    <row r="10" spans="1:14" x14ac:dyDescent="0.3">
      <c r="A10" s="1"/>
      <c r="B10" s="49"/>
      <c r="C10" s="45"/>
      <c r="D10" s="46"/>
      <c r="E10" s="11"/>
      <c r="F10" s="11"/>
      <c r="G10" s="16"/>
      <c r="H10" s="16"/>
      <c r="I10" s="60"/>
      <c r="J10" s="60"/>
      <c r="K10" s="60"/>
      <c r="L10" s="60"/>
      <c r="M10" s="47"/>
      <c r="N10" s="1"/>
    </row>
    <row r="11" spans="1:14" ht="244.8" x14ac:dyDescent="0.3">
      <c r="A11" s="1"/>
      <c r="B11" s="102" t="s">
        <v>88</v>
      </c>
      <c r="C11" s="24">
        <v>3</v>
      </c>
      <c r="D11" s="27" t="s">
        <v>42</v>
      </c>
      <c r="E11" s="56" t="s">
        <v>6</v>
      </c>
      <c r="F11" s="56" t="s">
        <v>43</v>
      </c>
      <c r="G11" s="25">
        <v>8</v>
      </c>
      <c r="H11" s="25">
        <v>8</v>
      </c>
      <c r="I11" s="25">
        <v>8</v>
      </c>
      <c r="J11" s="25" t="s">
        <v>6</v>
      </c>
      <c r="K11" s="25" t="s">
        <v>6</v>
      </c>
      <c r="L11" s="25" t="s">
        <v>6</v>
      </c>
      <c r="M11" s="17" t="s">
        <v>31</v>
      </c>
      <c r="N11" s="1"/>
    </row>
    <row r="12" spans="1:14" ht="230.4" x14ac:dyDescent="0.3">
      <c r="A12" s="1"/>
      <c r="B12" s="102"/>
      <c r="C12" s="25">
        <v>4</v>
      </c>
      <c r="D12" s="28" t="s">
        <v>0</v>
      </c>
      <c r="E12" s="53" t="s">
        <v>6</v>
      </c>
      <c r="F12" s="53" t="s">
        <v>6</v>
      </c>
      <c r="G12" s="25">
        <v>7</v>
      </c>
      <c r="H12" s="25">
        <v>7</v>
      </c>
      <c r="I12" s="55">
        <v>7</v>
      </c>
      <c r="J12" s="25" t="s">
        <v>6</v>
      </c>
      <c r="K12" s="25" t="s">
        <v>6</v>
      </c>
      <c r="L12" s="25" t="s">
        <v>6</v>
      </c>
      <c r="M12" s="32" t="s">
        <v>10</v>
      </c>
      <c r="N12" s="1"/>
    </row>
    <row r="13" spans="1:14" ht="57.6" x14ac:dyDescent="0.3">
      <c r="A13" s="1"/>
      <c r="B13" s="102"/>
      <c r="C13" s="24">
        <v>5</v>
      </c>
      <c r="D13" s="29" t="s">
        <v>1</v>
      </c>
      <c r="E13" s="56" t="s">
        <v>27</v>
      </c>
      <c r="F13" s="53" t="s">
        <v>6</v>
      </c>
      <c r="G13" s="25">
        <v>2</v>
      </c>
      <c r="H13" s="25">
        <v>2</v>
      </c>
      <c r="I13" s="25">
        <v>2</v>
      </c>
      <c r="J13" s="25" t="s">
        <v>6</v>
      </c>
      <c r="K13" s="25" t="s">
        <v>6</v>
      </c>
      <c r="L13" s="25" t="s">
        <v>6</v>
      </c>
      <c r="M13" s="17" t="s">
        <v>19</v>
      </c>
      <c r="N13" s="1"/>
    </row>
    <row r="14" spans="1:14" ht="72" x14ac:dyDescent="0.3">
      <c r="A14" s="1"/>
      <c r="B14" s="102"/>
      <c r="C14" s="24">
        <v>6</v>
      </c>
      <c r="D14" s="29" t="s">
        <v>2</v>
      </c>
      <c r="E14" s="56" t="s">
        <v>27</v>
      </c>
      <c r="F14" s="53" t="s">
        <v>6</v>
      </c>
      <c r="G14" s="25">
        <v>3</v>
      </c>
      <c r="H14" s="25">
        <v>3</v>
      </c>
      <c r="I14" s="25">
        <v>3</v>
      </c>
      <c r="J14" s="25" t="s">
        <v>6</v>
      </c>
      <c r="K14" s="25" t="s">
        <v>6</v>
      </c>
      <c r="L14" s="25" t="s">
        <v>6</v>
      </c>
      <c r="M14" s="17" t="s">
        <v>19</v>
      </c>
      <c r="N14" s="1"/>
    </row>
    <row r="15" spans="1:14" ht="57.6" x14ac:dyDescent="0.3">
      <c r="A15" s="1"/>
      <c r="B15" s="102"/>
      <c r="C15" s="25">
        <v>7</v>
      </c>
      <c r="D15" s="30" t="s">
        <v>3</v>
      </c>
      <c r="E15" s="56" t="s">
        <v>27</v>
      </c>
      <c r="F15" s="53" t="s">
        <v>6</v>
      </c>
      <c r="G15" s="25">
        <v>2</v>
      </c>
      <c r="H15" s="25">
        <v>2</v>
      </c>
      <c r="I15" s="25">
        <v>2</v>
      </c>
      <c r="J15" s="25" t="s">
        <v>6</v>
      </c>
      <c r="K15" s="25" t="s">
        <v>6</v>
      </c>
      <c r="L15" s="25" t="s">
        <v>6</v>
      </c>
      <c r="M15" s="17" t="s">
        <v>19</v>
      </c>
      <c r="N15" s="1"/>
    </row>
    <row r="16" spans="1:14" ht="72" x14ac:dyDescent="0.3">
      <c r="A16" s="1"/>
      <c r="B16" s="102"/>
      <c r="C16" s="24">
        <v>8</v>
      </c>
      <c r="D16" s="30" t="s">
        <v>4</v>
      </c>
      <c r="E16" s="56" t="s">
        <v>27</v>
      </c>
      <c r="F16" s="53" t="s">
        <v>6</v>
      </c>
      <c r="G16" s="25">
        <v>3</v>
      </c>
      <c r="H16" s="25">
        <v>3</v>
      </c>
      <c r="I16" s="25">
        <v>3</v>
      </c>
      <c r="J16" s="25" t="s">
        <v>6</v>
      </c>
      <c r="K16" s="25" t="s">
        <v>6</v>
      </c>
      <c r="L16" s="25" t="s">
        <v>6</v>
      </c>
      <c r="M16" s="17" t="s">
        <v>20</v>
      </c>
      <c r="N16" s="1"/>
    </row>
    <row r="17" spans="1:14" ht="259.2" x14ac:dyDescent="0.3">
      <c r="A17" s="1"/>
      <c r="B17" s="104" t="s">
        <v>91</v>
      </c>
      <c r="C17" s="25">
        <v>3</v>
      </c>
      <c r="D17" s="31" t="s">
        <v>30</v>
      </c>
      <c r="E17" s="53">
        <v>3</v>
      </c>
      <c r="F17" s="53" t="s">
        <v>6</v>
      </c>
      <c r="G17" s="53" t="s">
        <v>6</v>
      </c>
      <c r="H17" s="53" t="s">
        <v>6</v>
      </c>
      <c r="I17" s="53" t="s">
        <v>6</v>
      </c>
      <c r="J17" s="25">
        <v>5</v>
      </c>
      <c r="K17" s="40">
        <v>5</v>
      </c>
      <c r="L17" s="53" t="s">
        <v>6</v>
      </c>
      <c r="M17" s="8" t="s">
        <v>47</v>
      </c>
      <c r="N17" s="1"/>
    </row>
    <row r="18" spans="1:14" ht="259.2" x14ac:dyDescent="0.3">
      <c r="A18" s="1"/>
      <c r="B18" s="104"/>
      <c r="C18" s="25">
        <v>4</v>
      </c>
      <c r="D18" s="31" t="s">
        <v>29</v>
      </c>
      <c r="E18" s="53" t="s">
        <v>6</v>
      </c>
      <c r="F18" s="53" t="s">
        <v>6</v>
      </c>
      <c r="G18" s="53" t="s">
        <v>6</v>
      </c>
      <c r="H18" s="53" t="s">
        <v>6</v>
      </c>
      <c r="I18" s="53" t="s">
        <v>6</v>
      </c>
      <c r="J18" s="25">
        <v>10</v>
      </c>
      <c r="K18" s="40">
        <v>10</v>
      </c>
      <c r="L18" s="53" t="s">
        <v>6</v>
      </c>
      <c r="M18" s="8" t="s">
        <v>47</v>
      </c>
      <c r="N18" s="1"/>
    </row>
    <row r="19" spans="1:14" ht="230.4" x14ac:dyDescent="0.3">
      <c r="A19" s="1"/>
      <c r="B19" s="104"/>
      <c r="C19" s="25">
        <v>5</v>
      </c>
      <c r="D19" s="63" t="s">
        <v>8</v>
      </c>
      <c r="E19" s="53" t="s">
        <v>6</v>
      </c>
      <c r="F19" s="53" t="s">
        <v>48</v>
      </c>
      <c r="G19" s="53" t="s">
        <v>6</v>
      </c>
      <c r="H19" s="53" t="s">
        <v>6</v>
      </c>
      <c r="I19" s="53" t="s">
        <v>6</v>
      </c>
      <c r="J19" s="25">
        <v>5</v>
      </c>
      <c r="K19" s="25" t="s">
        <v>24</v>
      </c>
      <c r="L19" s="53" t="s">
        <v>6</v>
      </c>
      <c r="M19" s="8" t="s">
        <v>9</v>
      </c>
      <c r="N19" s="1"/>
    </row>
    <row r="20" spans="1:14" ht="115.2" x14ac:dyDescent="0.3">
      <c r="A20" s="1"/>
      <c r="B20" s="92"/>
      <c r="C20" s="65">
        <v>6</v>
      </c>
      <c r="D20" s="63" t="s">
        <v>25</v>
      </c>
      <c r="E20" s="53" t="s">
        <v>6</v>
      </c>
      <c r="F20" s="53" t="s">
        <v>6</v>
      </c>
      <c r="G20" s="53" t="s">
        <v>6</v>
      </c>
      <c r="H20" s="53" t="s">
        <v>6</v>
      </c>
      <c r="I20" s="53" t="s">
        <v>6</v>
      </c>
      <c r="J20" s="25">
        <v>3</v>
      </c>
      <c r="K20" s="40">
        <v>3</v>
      </c>
      <c r="L20" s="53" t="s">
        <v>6</v>
      </c>
      <c r="M20" s="74" t="s">
        <v>33</v>
      </c>
      <c r="N20" s="1"/>
    </row>
    <row r="21" spans="1:14" ht="115.2" x14ac:dyDescent="0.3">
      <c r="A21" s="1"/>
      <c r="B21" s="92"/>
      <c r="C21" s="65">
        <v>7</v>
      </c>
      <c r="D21" s="63" t="s">
        <v>77</v>
      </c>
      <c r="E21" s="53" t="s">
        <v>6</v>
      </c>
      <c r="F21" s="53" t="s">
        <v>6</v>
      </c>
      <c r="G21" s="53" t="s">
        <v>6</v>
      </c>
      <c r="H21" s="53" t="s">
        <v>6</v>
      </c>
      <c r="I21" s="53" t="s">
        <v>6</v>
      </c>
      <c r="J21" s="25">
        <v>2</v>
      </c>
      <c r="K21" s="40">
        <v>2</v>
      </c>
      <c r="L21" s="53" t="s">
        <v>6</v>
      </c>
      <c r="M21" s="74" t="s">
        <v>33</v>
      </c>
      <c r="N21" s="1"/>
    </row>
    <row r="22" spans="1:14" ht="144" x14ac:dyDescent="0.3">
      <c r="A22" s="1"/>
      <c r="B22" s="105" t="s">
        <v>89</v>
      </c>
      <c r="C22" s="25">
        <v>3</v>
      </c>
      <c r="D22" s="31" t="s">
        <v>29</v>
      </c>
      <c r="E22" s="53" t="s">
        <v>6</v>
      </c>
      <c r="F22" s="53" t="s">
        <v>6</v>
      </c>
      <c r="G22" s="53" t="s">
        <v>6</v>
      </c>
      <c r="H22" s="53" t="s">
        <v>6</v>
      </c>
      <c r="I22" s="53" t="s">
        <v>6</v>
      </c>
      <c r="J22" s="53" t="s">
        <v>6</v>
      </c>
      <c r="K22" s="53" t="s">
        <v>6</v>
      </c>
      <c r="L22" s="25">
        <v>10</v>
      </c>
      <c r="M22" s="8" t="s">
        <v>32</v>
      </c>
      <c r="N22" s="1"/>
    </row>
    <row r="23" spans="1:14" ht="230.4" x14ac:dyDescent="0.3">
      <c r="A23" s="1"/>
      <c r="B23" s="105"/>
      <c r="C23" s="25">
        <v>4</v>
      </c>
      <c r="D23" s="63" t="s">
        <v>8</v>
      </c>
      <c r="E23" s="53" t="s">
        <v>6</v>
      </c>
      <c r="F23" s="53" t="s">
        <v>6</v>
      </c>
      <c r="G23" s="53" t="s">
        <v>6</v>
      </c>
      <c r="H23" s="53" t="s">
        <v>6</v>
      </c>
      <c r="I23" s="53" t="s">
        <v>6</v>
      </c>
      <c r="J23" s="53" t="s">
        <v>6</v>
      </c>
      <c r="K23" s="53" t="s">
        <v>6</v>
      </c>
      <c r="L23" s="25" t="s">
        <v>24</v>
      </c>
      <c r="M23" s="8" t="s">
        <v>9</v>
      </c>
      <c r="N23" s="1"/>
    </row>
    <row r="24" spans="1:14" ht="115.2" x14ac:dyDescent="0.3">
      <c r="A24" s="1"/>
      <c r="B24" s="91"/>
      <c r="C24" s="65">
        <v>5</v>
      </c>
      <c r="D24" s="63" t="s">
        <v>25</v>
      </c>
      <c r="E24" s="53" t="s">
        <v>6</v>
      </c>
      <c r="F24" s="53" t="s">
        <v>6</v>
      </c>
      <c r="G24" s="53" t="s">
        <v>6</v>
      </c>
      <c r="H24" s="53" t="s">
        <v>6</v>
      </c>
      <c r="I24" s="53" t="s">
        <v>6</v>
      </c>
      <c r="J24" s="53" t="s">
        <v>6</v>
      </c>
      <c r="K24" s="53" t="s">
        <v>6</v>
      </c>
      <c r="L24" s="25">
        <v>3</v>
      </c>
      <c r="M24" s="74" t="s">
        <v>33</v>
      </c>
      <c r="N24" s="1"/>
    </row>
    <row r="25" spans="1:14" ht="115.2" x14ac:dyDescent="0.3">
      <c r="A25" s="1"/>
      <c r="B25" s="91"/>
      <c r="C25" s="65">
        <v>6</v>
      </c>
      <c r="D25" s="63" t="s">
        <v>26</v>
      </c>
      <c r="E25" s="53" t="s">
        <v>6</v>
      </c>
      <c r="F25" s="53" t="s">
        <v>6</v>
      </c>
      <c r="G25" s="53" t="s">
        <v>6</v>
      </c>
      <c r="H25" s="53" t="s">
        <v>6</v>
      </c>
      <c r="I25" s="53" t="s">
        <v>6</v>
      </c>
      <c r="J25" s="53" t="s">
        <v>6</v>
      </c>
      <c r="K25" s="53" t="s">
        <v>6</v>
      </c>
      <c r="L25" s="25">
        <v>2</v>
      </c>
      <c r="M25" s="74" t="s">
        <v>33</v>
      </c>
      <c r="N25" s="1"/>
    </row>
    <row r="26" spans="1:14" ht="201.6" x14ac:dyDescent="0.3">
      <c r="A26" s="1"/>
      <c r="B26" s="91"/>
      <c r="C26" s="25">
        <v>7</v>
      </c>
      <c r="D26" s="31" t="s">
        <v>23</v>
      </c>
      <c r="E26" s="53" t="s">
        <v>6</v>
      </c>
      <c r="F26" s="53" t="s">
        <v>6</v>
      </c>
      <c r="G26" s="53" t="s">
        <v>6</v>
      </c>
      <c r="H26" s="53" t="s">
        <v>6</v>
      </c>
      <c r="I26" s="53" t="s">
        <v>6</v>
      </c>
      <c r="J26" s="53" t="s">
        <v>6</v>
      </c>
      <c r="K26" s="53" t="s">
        <v>6</v>
      </c>
      <c r="L26" s="25">
        <v>5</v>
      </c>
      <c r="M26" s="8" t="s">
        <v>49</v>
      </c>
      <c r="N26" s="1"/>
    </row>
    <row r="27" spans="1:14" ht="15" thickBot="1" x14ac:dyDescent="0.35">
      <c r="A27" s="1"/>
      <c r="B27" s="2"/>
      <c r="C27" s="57"/>
      <c r="D27" s="14"/>
      <c r="E27" s="11"/>
      <c r="F27" s="11"/>
      <c r="G27" s="15"/>
      <c r="H27" s="58"/>
      <c r="I27" s="58"/>
      <c r="J27" s="58"/>
      <c r="K27" s="58"/>
      <c r="L27" s="58"/>
      <c r="M27" s="59"/>
      <c r="N27" s="9"/>
    </row>
    <row r="28" spans="1:14" ht="72" x14ac:dyDescent="0.3">
      <c r="A28" s="1"/>
      <c r="B28" s="78" t="s">
        <v>90</v>
      </c>
      <c r="C28" s="24" t="s">
        <v>82</v>
      </c>
      <c r="D28" s="30" t="s">
        <v>52</v>
      </c>
      <c r="E28" s="56" t="s">
        <v>6</v>
      </c>
      <c r="F28" s="53" t="s">
        <v>6</v>
      </c>
      <c r="G28" s="25">
        <v>1</v>
      </c>
      <c r="H28" s="25">
        <v>1</v>
      </c>
      <c r="I28" s="25">
        <v>1</v>
      </c>
      <c r="J28" s="25"/>
      <c r="K28" s="25"/>
      <c r="L28" s="25"/>
      <c r="M28" s="17" t="s">
        <v>53</v>
      </c>
      <c r="N28" s="9"/>
    </row>
    <row r="29" spans="1:14" x14ac:dyDescent="0.3">
      <c r="A29" s="1"/>
      <c r="B29" s="57"/>
      <c r="C29" s="57"/>
      <c r="D29" s="9"/>
      <c r="E29" s="11"/>
      <c r="F29" s="11"/>
      <c r="G29" s="58"/>
      <c r="H29" s="58"/>
      <c r="I29" s="58"/>
      <c r="J29" s="58"/>
      <c r="K29" s="58"/>
      <c r="L29" s="58"/>
      <c r="M29" s="59"/>
      <c r="N29" s="9"/>
    </row>
    <row r="30" spans="1:14" ht="115.2" x14ac:dyDescent="0.3">
      <c r="A30" s="1"/>
      <c r="B30" s="84"/>
      <c r="C30" s="24" t="s">
        <v>83</v>
      </c>
      <c r="D30" s="71" t="s">
        <v>71</v>
      </c>
      <c r="E30" s="35"/>
      <c r="F30" s="35"/>
      <c r="G30" s="85">
        <v>8</v>
      </c>
      <c r="H30" s="25">
        <v>8</v>
      </c>
      <c r="I30" s="86">
        <v>8</v>
      </c>
      <c r="J30" s="86"/>
      <c r="K30" s="86"/>
      <c r="L30" s="86"/>
      <c r="M30" s="68" t="s">
        <v>70</v>
      </c>
      <c r="N30" s="9"/>
    </row>
    <row r="31" spans="1:14" ht="86.4" x14ac:dyDescent="0.3">
      <c r="A31" s="1"/>
      <c r="B31" s="84" t="s">
        <v>65</v>
      </c>
      <c r="C31" s="24" t="s">
        <v>7</v>
      </c>
      <c r="D31" s="71" t="s">
        <v>66</v>
      </c>
      <c r="E31" s="35"/>
      <c r="F31" s="35"/>
      <c r="G31" s="87">
        <f>SUM(G6:G30)*0.02</f>
        <v>1.28</v>
      </c>
      <c r="H31" s="87">
        <f t="shared" ref="H31:I31" si="0">SUM(H6:H30)*0.02</f>
        <v>1.256</v>
      </c>
      <c r="I31" s="87">
        <f t="shared" si="0"/>
        <v>0.84799999999999998</v>
      </c>
      <c r="J31" s="87"/>
      <c r="K31" s="87"/>
      <c r="L31" s="87"/>
      <c r="M31" s="68" t="s">
        <v>67</v>
      </c>
      <c r="N31" s="1"/>
    </row>
    <row r="32" spans="1:14" x14ac:dyDescent="0.3">
      <c r="A32" s="1"/>
      <c r="B32" s="59"/>
      <c r="C32" s="72"/>
      <c r="D32" s="66"/>
      <c r="E32" s="10"/>
      <c r="F32" s="10"/>
      <c r="G32" s="73"/>
      <c r="H32" s="73"/>
      <c r="I32" s="20"/>
      <c r="J32" s="20"/>
      <c r="K32" s="20"/>
      <c r="L32" s="20"/>
      <c r="M32" s="9"/>
      <c r="N32" s="1"/>
    </row>
    <row r="33" spans="1:14" ht="43.2" x14ac:dyDescent="0.3">
      <c r="A33" s="1"/>
      <c r="B33" s="48" t="s">
        <v>50</v>
      </c>
      <c r="C33" s="69" t="s">
        <v>68</v>
      </c>
      <c r="D33" s="21">
        <f>SUM(G6:G30)</f>
        <v>64</v>
      </c>
      <c r="E33" s="70"/>
      <c r="F33" s="70"/>
      <c r="G33" s="67"/>
      <c r="H33" s="67"/>
      <c r="I33" s="67"/>
      <c r="J33" s="87"/>
      <c r="K33" s="87"/>
      <c r="L33" s="87"/>
      <c r="M33" s="87"/>
      <c r="N33" s="5"/>
    </row>
    <row r="34" spans="1:14" x14ac:dyDescent="0.3">
      <c r="A34" s="1"/>
      <c r="B34" s="23"/>
      <c r="C34" s="9"/>
      <c r="D34" s="9"/>
      <c r="E34" s="9"/>
      <c r="F34" s="9"/>
      <c r="G34" s="18"/>
      <c r="H34" s="18"/>
      <c r="I34" s="18"/>
      <c r="J34" s="18"/>
      <c r="K34" s="18"/>
      <c r="L34" s="18"/>
      <c r="M34" s="9"/>
      <c r="N34" s="1"/>
    </row>
    <row r="36" spans="1:1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72.8" x14ac:dyDescent="0.3">
      <c r="A37" s="1"/>
      <c r="B37" s="80"/>
      <c r="C37" s="25" t="s">
        <v>79</v>
      </c>
      <c r="D37" s="30" t="s">
        <v>59</v>
      </c>
      <c r="E37" s="56"/>
      <c r="F37" s="25"/>
      <c r="G37" s="30"/>
      <c r="H37" s="56"/>
      <c r="I37" s="25"/>
      <c r="J37" s="87"/>
      <c r="K37" s="87"/>
      <c r="L37" s="87"/>
      <c r="M37" s="87" t="s">
        <v>81</v>
      </c>
      <c r="N37" s="1"/>
    </row>
    <row r="38" spans="1:14" ht="409.2" customHeight="1" x14ac:dyDescent="0.3">
      <c r="A38" s="1"/>
      <c r="B38" s="81" t="s">
        <v>60</v>
      </c>
      <c r="C38" s="25" t="s">
        <v>79</v>
      </c>
      <c r="D38" s="30" t="s">
        <v>61</v>
      </c>
      <c r="E38" s="56"/>
      <c r="F38" s="25"/>
      <c r="G38" s="30"/>
      <c r="H38" s="56"/>
      <c r="I38" s="25"/>
      <c r="J38" s="87"/>
      <c r="K38" s="87"/>
      <c r="L38" s="87"/>
      <c r="M38" s="87" t="s">
        <v>80</v>
      </c>
      <c r="N38" s="1"/>
    </row>
    <row r="39" spans="1:14" ht="114.6" customHeight="1" x14ac:dyDescent="0.3">
      <c r="A39" s="1"/>
      <c r="B39" s="80"/>
      <c r="C39" s="25" t="s">
        <v>79</v>
      </c>
      <c r="D39" s="30" t="s">
        <v>92</v>
      </c>
      <c r="E39" s="56"/>
      <c r="F39" s="25"/>
      <c r="G39" s="30"/>
      <c r="H39" s="56"/>
      <c r="I39" s="25"/>
      <c r="J39" s="87"/>
      <c r="K39" s="87"/>
      <c r="L39" s="87"/>
      <c r="M39" s="87" t="s">
        <v>93</v>
      </c>
      <c r="N39" s="1"/>
    </row>
    <row r="40" spans="1:1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4">
    <mergeCell ref="B1:D1"/>
    <mergeCell ref="B11:B16"/>
    <mergeCell ref="B17:B19"/>
    <mergeCell ref="B22:B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B4BDF1F1524947BA2FCB5BA4ECBC51" ma:contentTypeVersion="17" ma:contentTypeDescription="Create a new document." ma:contentTypeScope="" ma:versionID="f58d0ced74f5852ff39fd3f9ad79ee65">
  <xsd:schema xmlns:xsd="http://www.w3.org/2001/XMLSchema" xmlns:xs="http://www.w3.org/2001/XMLSchema" xmlns:p="http://schemas.microsoft.com/office/2006/metadata/properties" xmlns:ns2="0c408069-27ef-456c-b32e-53750250f17c" xmlns:ns3="a2d4b7a3-f851-41e8-99d5-1619c4311944" targetNamespace="http://schemas.microsoft.com/office/2006/metadata/properties" ma:root="true" ma:fieldsID="57fff187e0220861e0eeaf5460120311" ns2:_="" ns3:_="">
    <xsd:import namespace="0c408069-27ef-456c-b32e-53750250f17c"/>
    <xsd:import namespace="a2d4b7a3-f851-41e8-99d5-1619c43119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08069-27ef-456c-b32e-53750250f1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79ae242-20b7-4c70-aca2-d925e5ca5c78}" ma:internalName="TaxCatchAll" ma:showField="CatchAllData" ma:web="0c408069-27ef-456c-b32e-53750250f1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4b7a3-f851-41e8-99d5-1619c4311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e80daf8-8fb4-46c3-aaa3-cb6825cc4d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d4b7a3-f851-41e8-99d5-1619c4311944">
      <Terms xmlns="http://schemas.microsoft.com/office/infopath/2007/PartnerControls"/>
    </lcf76f155ced4ddcb4097134ff3c332f>
    <TaxCatchAll xmlns="0c408069-27ef-456c-b32e-53750250f17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087335-B371-42FD-A7E1-F001CB8FBB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408069-27ef-456c-b32e-53750250f17c"/>
    <ds:schemaRef ds:uri="a2d4b7a3-f851-41e8-99d5-1619c4311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6E07F3-0525-4982-8BB3-D73138461E8F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a2d4b7a3-f851-41e8-99d5-1619c4311944"/>
    <ds:schemaRef ds:uri="0c408069-27ef-456c-b32e-53750250f17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30B080C-C2F3-43DE-A7B6-2C16941D10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PSH scorecard</vt:lpstr>
      <vt:lpstr>RRH scorecard</vt:lpstr>
      <vt:lpstr>TH-RRH</vt:lpstr>
      <vt:lpstr>Data (combined scorecard)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Giuffrida</dc:creator>
  <cp:lastModifiedBy>Al Licata</cp:lastModifiedBy>
  <cp:lastPrinted>2021-09-08T13:27:36Z</cp:lastPrinted>
  <dcterms:created xsi:type="dcterms:W3CDTF">2016-11-08T18:11:51Z</dcterms:created>
  <dcterms:modified xsi:type="dcterms:W3CDTF">2022-07-29T19:07:23Z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0x01010083B4BDF1F1524947BA2FCB5BA4ECBC51</vt:lpwstr>
  </property>
  <property fmtid="{D5CDD505-2E9C-101B-9397-08002B2CF9AE}" pid="3" name="AuthorIds_UIVersion_44">
    <vt:lpwstr>20</vt:lpwstr>
  </property>
  <property fmtid="{D5CDD505-2E9C-101B-9397-08002B2CF9AE}" pid="4" name="AuthorIds_UIVersion_58">
    <vt:lpwstr>12</vt:lpwstr>
  </property>
  <property fmtid="{D5CDD505-2E9C-101B-9397-08002B2CF9AE}" pid="5" name="MediaServiceImageTags">
    <vt:lpwstr/>
  </property>
</Properties>
</file>